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sutaja\Documents\EJS kokkutulek 2016\"/>
    </mc:Choice>
  </mc:AlternateContent>
  <bookViews>
    <workbookView xWindow="0" yWindow="0" windowWidth="9135" windowHeight="5505" tabRatio="944" activeTab="1"/>
  </bookViews>
  <sheets>
    <sheet name="Üldarvestus" sheetId="1" r:id="rId1"/>
    <sheet name="Virtuaal koond" sheetId="4" r:id="rId2"/>
    <sheet name="Virtuaal" sheetId="3" r:id="rId3"/>
  </sheets>
  <calcPr calcId="152511"/>
</workbook>
</file>

<file path=xl/calcChain.xml><?xml version="1.0" encoding="utf-8"?>
<calcChain xmlns="http://schemas.openxmlformats.org/spreadsheetml/2006/main">
  <c r="AG39" i="3" l="1"/>
  <c r="AF24" i="3" l="1"/>
  <c r="AF41" i="3"/>
  <c r="AF47" i="3"/>
  <c r="AF46" i="3"/>
  <c r="AF8" i="3"/>
  <c r="AF43" i="3"/>
  <c r="AF23" i="3"/>
  <c r="AF39" i="3"/>
  <c r="AF35" i="3"/>
  <c r="AF25" i="3"/>
  <c r="AF14" i="3"/>
  <c r="AF29" i="3"/>
  <c r="AF7" i="3"/>
  <c r="AF12" i="3"/>
  <c r="AF21" i="3"/>
  <c r="AF28" i="3"/>
  <c r="AG18" i="3" s="1"/>
  <c r="AF6" i="3"/>
  <c r="AF37" i="3"/>
  <c r="AF31" i="3"/>
  <c r="AF33" i="3"/>
  <c r="AF16" i="3"/>
  <c r="AF20" i="3"/>
  <c r="AF32" i="3"/>
  <c r="AF5" i="3"/>
  <c r="AF17" i="3"/>
  <c r="AF34" i="3"/>
  <c r="AF30" i="3"/>
  <c r="AF10" i="3"/>
  <c r="AF36" i="3"/>
  <c r="AF13" i="3"/>
  <c r="AF15" i="3"/>
  <c r="AF45" i="3"/>
  <c r="AF18" i="3"/>
  <c r="AF26" i="3"/>
  <c r="AF19" i="3"/>
  <c r="AF42" i="3"/>
  <c r="AF9" i="3"/>
  <c r="AF22" i="3"/>
  <c r="AF44" i="3"/>
  <c r="AF4" i="3"/>
  <c r="AF40" i="3"/>
  <c r="AF38" i="3"/>
  <c r="AF11" i="3"/>
  <c r="AF27" i="3"/>
  <c r="AG43" i="3" l="1"/>
  <c r="AG41" i="3"/>
  <c r="AG26" i="3"/>
  <c r="AG17" i="3"/>
  <c r="AG10" i="3"/>
  <c r="AG44" i="3"/>
  <c r="AG37" i="3"/>
  <c r="AG25" i="3"/>
  <c r="AG47" i="3"/>
  <c r="AG14" i="3"/>
  <c r="AG21" i="3"/>
  <c r="AG34" i="3"/>
  <c r="AG8" i="3"/>
  <c r="AF12" i="1"/>
  <c r="AF11" i="1"/>
  <c r="AF4" i="1"/>
  <c r="AF17" i="1" l="1"/>
  <c r="AF15" i="1"/>
  <c r="AF8" i="1"/>
  <c r="AF6" i="1"/>
  <c r="AF7" i="1"/>
  <c r="AF10" i="1"/>
  <c r="AF13" i="1"/>
  <c r="AF16" i="1"/>
  <c r="AF32" i="1"/>
  <c r="AF36" i="1"/>
  <c r="AF37" i="1"/>
  <c r="AF47" i="1"/>
  <c r="AF27" i="1"/>
  <c r="AF43" i="1"/>
  <c r="AF35" i="1"/>
  <c r="AF23" i="1"/>
  <c r="AF42" i="1"/>
  <c r="AF19" i="1"/>
  <c r="AF25" i="1"/>
  <c r="AF18" i="1"/>
  <c r="AF24" i="1"/>
  <c r="AF40" i="1"/>
  <c r="AF28" i="1"/>
  <c r="AF39" i="1"/>
  <c r="AF44" i="1"/>
  <c r="AF30" i="1"/>
  <c r="AF26" i="1"/>
  <c r="AF34" i="1"/>
  <c r="AF22" i="1"/>
  <c r="AF29" i="1"/>
  <c r="AF45" i="1"/>
  <c r="AF21" i="1"/>
  <c r="AF41" i="1"/>
  <c r="AF20" i="1"/>
  <c r="AF38" i="1"/>
  <c r="AF31" i="1"/>
  <c r="AF46" i="1"/>
  <c r="AF33" i="1"/>
  <c r="AF9" i="1" l="1"/>
  <c r="AF14" i="1"/>
  <c r="AF5" i="1"/>
</calcChain>
</file>

<file path=xl/sharedStrings.xml><?xml version="1.0" encoding="utf-8"?>
<sst xmlns="http://schemas.openxmlformats.org/spreadsheetml/2006/main" count="348" uniqueCount="88">
  <si>
    <t>Jaanikese JS</t>
  </si>
  <si>
    <t>Avinurme JS</t>
  </si>
  <si>
    <t>Vormsi JS</t>
  </si>
  <si>
    <t>Peibutamine</t>
  </si>
  <si>
    <t>Põltsamaa JS</t>
  </si>
  <si>
    <t>Tori-Sindi JS</t>
  </si>
  <si>
    <t>Laskmine</t>
  </si>
  <si>
    <t>Kutse-</t>
  </si>
  <si>
    <t>Jahisarve</t>
  </si>
  <si>
    <t>puhumine</t>
  </si>
  <si>
    <t>Juhtide</t>
  </si>
  <si>
    <t>Jahijutt</t>
  </si>
  <si>
    <t>Kokandus-</t>
  </si>
  <si>
    <t>Kaisma JS</t>
  </si>
  <si>
    <t>Kehtna JK</t>
  </si>
  <si>
    <t>Rahnoja JS</t>
  </si>
  <si>
    <t>Rakvere JK</t>
  </si>
  <si>
    <t>Tahkuna JS</t>
  </si>
  <si>
    <t>Kiviõli JS</t>
  </si>
  <si>
    <t xml:space="preserve"> punkte</t>
  </si>
  <si>
    <t>Are JS</t>
  </si>
  <si>
    <t>Harju JK</t>
  </si>
  <si>
    <t>Järvamaa JK</t>
  </si>
  <si>
    <t>Keila JS</t>
  </si>
  <si>
    <t>Kullavere JÜ</t>
  </si>
  <si>
    <t>Tartu JK</t>
  </si>
  <si>
    <t>võistlus</t>
  </si>
  <si>
    <t xml:space="preserve"> tulemus</t>
  </si>
  <si>
    <t xml:space="preserve"> koht</t>
  </si>
  <si>
    <t>Esindab JÜ</t>
  </si>
  <si>
    <t>JÜ / JS</t>
  </si>
  <si>
    <t>Haapsalu JS</t>
  </si>
  <si>
    <t>Elva JS</t>
  </si>
  <si>
    <t>Viktoriin</t>
  </si>
  <si>
    <t>võistkond</t>
  </si>
  <si>
    <t>kokku</t>
  </si>
  <si>
    <t>koht</t>
  </si>
  <si>
    <t>Hiiumaa JS</t>
  </si>
  <si>
    <t>Kaiu JK</t>
  </si>
  <si>
    <t>Valgu JMS</t>
  </si>
  <si>
    <t>Viljandimaa JML</t>
  </si>
  <si>
    <t>Padise JMS</t>
  </si>
  <si>
    <t>Nahe JS</t>
  </si>
  <si>
    <t>Saarte JMS</t>
  </si>
  <si>
    <t>Ida-Viru JMS</t>
  </si>
  <si>
    <t>Pärnumaa JML</t>
  </si>
  <si>
    <t>Massiaru JS</t>
  </si>
  <si>
    <t>Tallinna JMS</t>
  </si>
  <si>
    <t>Võrumaa JMS</t>
  </si>
  <si>
    <t>JÜ</t>
  </si>
  <si>
    <t>JS</t>
  </si>
  <si>
    <t>Põlva JS</t>
  </si>
  <si>
    <t>Mäetaguse Venator</t>
  </si>
  <si>
    <t>Kunda JK</t>
  </si>
  <si>
    <t>Orajõe JS</t>
  </si>
  <si>
    <t>Uluk II JÜ</t>
  </si>
  <si>
    <t>Jõgeva JÜ</t>
  </si>
  <si>
    <t>Väimela JK</t>
  </si>
  <si>
    <t>Mõniste JK</t>
  </si>
  <si>
    <t>Karja JS</t>
  </si>
  <si>
    <t>Aruvälja JS</t>
  </si>
  <si>
    <t>Simuna JK</t>
  </si>
  <si>
    <t>Haavel</t>
  </si>
  <si>
    <t>Kuul</t>
  </si>
  <si>
    <t>Läänemaa JK</t>
  </si>
  <si>
    <t>Valgamaa JMÜ</t>
  </si>
  <si>
    <t>DSQ</t>
  </si>
  <si>
    <t>Pärnumaa</t>
  </si>
  <si>
    <t>Viljandimaa</t>
  </si>
  <si>
    <t>Hiiumaa</t>
  </si>
  <si>
    <t>Valgamaa</t>
  </si>
  <si>
    <t>Läänemaa</t>
  </si>
  <si>
    <t>Järvamaa</t>
  </si>
  <si>
    <t>Võrumaa</t>
  </si>
  <si>
    <t>Ida-Virumaa</t>
  </si>
  <si>
    <t>Tartumaa</t>
  </si>
  <si>
    <t>Harjumaa</t>
  </si>
  <si>
    <t>Põlvamaa</t>
  </si>
  <si>
    <t>Saaremaa</t>
  </si>
  <si>
    <t>Lääne-Virumaa</t>
  </si>
  <si>
    <t>Raplamaa</t>
  </si>
  <si>
    <t>Jõgevamaa</t>
  </si>
  <si>
    <t>MK</t>
  </si>
  <si>
    <t>Läänemm</t>
  </si>
  <si>
    <t>MAAKONDADE VIRTUAALARVESTUS</t>
  </si>
  <si>
    <t>Koht</t>
  </si>
  <si>
    <t>Maakond</t>
  </si>
  <si>
    <t>Punkte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</si>
</sst>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  <charset val="186"/>
    </font>
    <font>
      <b/>
      <sz val="8"/>
      <name val="Arial"/>
      <family val="2"/>
    </font>
    <font>
      <sz val="8"/>
      <name val="Arial"/>
      <family val="2"/>
      <charset val="186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0"/>
      <name val="Times"/>
    </font>
    <font>
      <b/>
      <sz val="10"/>
      <color indexed="12"/>
      <name val="Times"/>
    </font>
    <font>
      <b/>
      <sz val="6"/>
      <name val="Arial"/>
      <family val="2"/>
      <charset val="186"/>
    </font>
    <font>
      <b/>
      <sz val="10"/>
      <name val="Arial"/>
      <family val="2"/>
      <charset val="186"/>
    </font>
    <font>
      <b/>
      <sz val="10"/>
      <color indexed="12"/>
      <name val="Arial"/>
      <family val="2"/>
      <charset val="186"/>
    </font>
    <font>
      <b/>
      <sz val="8"/>
      <name val="Arial"/>
      <family val="2"/>
      <charset val="186"/>
    </font>
    <font>
      <b/>
      <sz val="6"/>
      <name val="Times"/>
    </font>
    <font>
      <sz val="8"/>
      <color indexed="10"/>
      <name val="Arial"/>
      <family val="2"/>
      <charset val="186"/>
    </font>
    <font>
      <sz val="8"/>
      <color indexed="12"/>
      <name val="Arial"/>
      <family val="2"/>
      <charset val="186"/>
    </font>
    <font>
      <sz val="6"/>
      <color indexed="10"/>
      <name val="Arial"/>
      <family val="2"/>
      <charset val="186"/>
    </font>
    <font>
      <b/>
      <sz val="6"/>
      <color indexed="12"/>
      <name val="Times"/>
    </font>
    <font>
      <sz val="18"/>
      <name val="Arial"/>
      <family val="2"/>
      <charset val="18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14" fillId="3" borderId="0" applyNumberFormat="0" applyBorder="0" applyAlignment="0" applyProtection="0"/>
    <xf numFmtId="0" fontId="18" fillId="20" borderId="1" applyNumberFormat="0" applyAlignment="0" applyProtection="0"/>
    <xf numFmtId="0" fontId="20" fillId="21" borderId="2" applyNumberFormat="0" applyAlignment="0" applyProtection="0"/>
    <xf numFmtId="0" fontId="2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6" fillId="7" borderId="1" applyNumberFormat="0" applyAlignment="0" applyProtection="0"/>
    <xf numFmtId="0" fontId="19" fillId="0" borderId="7" applyNumberFormat="0" applyFill="0" applyAlignment="0" applyProtection="0"/>
    <xf numFmtId="0" fontId="15" fillId="23" borderId="0" applyNumberFormat="0" applyBorder="0" applyAlignment="0" applyProtection="0"/>
    <xf numFmtId="0" fontId="25" fillId="22" borderId="8" applyNumberFormat="0" applyFont="0" applyAlignment="0" applyProtection="0"/>
    <xf numFmtId="0" fontId="17" fillId="20" borderId="9" applyNumberFormat="0" applyAlignment="0" applyProtection="0"/>
    <xf numFmtId="0" fontId="9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1" fillId="0" borderId="0" applyNumberFormat="0" applyFill="0" applyBorder="0" applyAlignment="0" applyProtection="0"/>
  </cellStyleXfs>
  <cellXfs count="224">
    <xf numFmtId="0" fontId="0" fillId="0" borderId="0" xfId="0"/>
    <xf numFmtId="0" fontId="3" fillId="0" borderId="11" xfId="0" applyFont="1" applyBorder="1"/>
    <xf numFmtId="0" fontId="4" fillId="0" borderId="0" xfId="0" applyFont="1"/>
    <xf numFmtId="0" fontId="6" fillId="0" borderId="1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26" fillId="0" borderId="31" xfId="0" applyFont="1" applyFill="1" applyBorder="1" applyAlignment="1">
      <alignment vertical="top" wrapText="1"/>
    </xf>
    <xf numFmtId="0" fontId="3" fillId="0" borderId="32" xfId="0" applyFont="1" applyFill="1" applyBorder="1"/>
    <xf numFmtId="0" fontId="27" fillId="0" borderId="31" xfId="0" applyFont="1" applyFill="1" applyBorder="1" applyAlignment="1">
      <alignment vertical="top" wrapText="1"/>
    </xf>
    <xf numFmtId="0" fontId="4" fillId="0" borderId="0" xfId="0" applyFont="1" applyFill="1"/>
    <xf numFmtId="0" fontId="8" fillId="0" borderId="35" xfId="0" applyFont="1" applyBorder="1" applyAlignment="1">
      <alignment horizontal="center"/>
    </xf>
    <xf numFmtId="0" fontId="4" fillId="0" borderId="27" xfId="0" applyNumberFormat="1" applyFont="1" applyBorder="1" applyAlignment="1">
      <alignment horizontal="center"/>
    </xf>
    <xf numFmtId="0" fontId="4" fillId="0" borderId="17" xfId="0" applyNumberFormat="1" applyFont="1" applyBorder="1" applyAlignment="1">
      <alignment horizontal="center"/>
    </xf>
    <xf numFmtId="0" fontId="4" fillId="0" borderId="15" xfId="0" applyNumberFormat="1" applyFont="1" applyBorder="1" applyAlignment="1">
      <alignment horizontal="center"/>
    </xf>
    <xf numFmtId="0" fontId="4" fillId="0" borderId="19" xfId="0" applyNumberFormat="1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7" fillId="0" borderId="39" xfId="0" applyFont="1" applyFill="1" applyBorder="1" applyAlignment="1">
      <alignment horizontal="center" vertical="top" wrapText="1"/>
    </xf>
    <xf numFmtId="0" fontId="27" fillId="0" borderId="31" xfId="0" applyFont="1" applyFill="1" applyBorder="1" applyAlignment="1">
      <alignment horizontal="center" vertical="top" wrapText="1"/>
    </xf>
    <xf numFmtId="0" fontId="26" fillId="0" borderId="34" xfId="0" applyFont="1" applyFill="1" applyBorder="1" applyAlignment="1">
      <alignment horizontal="center" vertical="top" wrapText="1"/>
    </xf>
    <xf numFmtId="0" fontId="26" fillId="0" borderId="31" xfId="0" applyFont="1" applyFill="1" applyBorder="1" applyAlignment="1">
      <alignment horizontal="center" vertical="top" wrapText="1"/>
    </xf>
    <xf numFmtId="0" fontId="1" fillId="0" borderId="39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26" fillId="0" borderId="33" xfId="0" applyFont="1" applyFill="1" applyBorder="1" applyAlignment="1">
      <alignment horizontal="center" vertical="top" wrapText="1"/>
    </xf>
    <xf numFmtId="0" fontId="1" fillId="0" borderId="40" xfId="0" applyFont="1" applyBorder="1" applyAlignment="1">
      <alignment horizontal="center"/>
    </xf>
    <xf numFmtId="0" fontId="3" fillId="0" borderId="41" xfId="0" applyFont="1" applyFill="1" applyBorder="1"/>
    <xf numFmtId="0" fontId="3" fillId="0" borderId="42" xfId="0" applyFont="1" applyBorder="1"/>
    <xf numFmtId="0" fontId="5" fillId="0" borderId="43" xfId="0" applyFont="1" applyBorder="1" applyAlignment="1">
      <alignment horizontal="center" textRotation="255"/>
    </xf>
    <xf numFmtId="0" fontId="3" fillId="0" borderId="44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 wrapText="1"/>
    </xf>
    <xf numFmtId="0" fontId="3" fillId="0" borderId="45" xfId="0" applyFont="1" applyBorder="1" applyAlignment="1">
      <alignment horizontal="center" textRotation="255"/>
    </xf>
    <xf numFmtId="0" fontId="5" fillId="0" borderId="46" xfId="0" applyFont="1" applyBorder="1" applyAlignment="1">
      <alignment horizontal="center" textRotation="255"/>
    </xf>
    <xf numFmtId="0" fontId="7" fillId="0" borderId="47" xfId="0" applyFont="1" applyBorder="1" applyAlignment="1">
      <alignment horizontal="center" textRotation="255"/>
    </xf>
    <xf numFmtId="0" fontId="3" fillId="0" borderId="48" xfId="0" applyFont="1" applyBorder="1" applyAlignment="1">
      <alignment horizontal="center" textRotation="255"/>
    </xf>
    <xf numFmtId="0" fontId="7" fillId="0" borderId="49" xfId="0" applyFont="1" applyBorder="1" applyAlignment="1">
      <alignment horizontal="center" textRotation="255"/>
    </xf>
    <xf numFmtId="0" fontId="2" fillId="0" borderId="45" xfId="0" applyFont="1" applyBorder="1" applyAlignment="1">
      <alignment horizontal="center" textRotation="255"/>
    </xf>
    <xf numFmtId="0" fontId="6" fillId="0" borderId="46" xfId="0" applyFont="1" applyBorder="1" applyAlignment="1">
      <alignment horizontal="center" textRotation="255"/>
    </xf>
    <xf numFmtId="0" fontId="8" fillId="0" borderId="47" xfId="0" applyFont="1" applyBorder="1" applyAlignment="1">
      <alignment horizontal="center" textRotation="255"/>
    </xf>
    <xf numFmtId="0" fontId="7" fillId="0" borderId="50" xfId="0" applyFont="1" applyBorder="1" applyAlignment="1">
      <alignment textRotation="255"/>
    </xf>
    <xf numFmtId="0" fontId="1" fillId="0" borderId="34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26" fillId="0" borderId="51" xfId="0" applyFont="1" applyFill="1" applyBorder="1" applyAlignment="1">
      <alignment horizontal="center" vertical="top" wrapText="1"/>
    </xf>
    <xf numFmtId="0" fontId="4" fillId="0" borderId="52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4" fillId="0" borderId="55" xfId="0" applyNumberFormat="1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7" fillId="0" borderId="57" xfId="0" applyFont="1" applyFill="1" applyBorder="1" applyAlignment="1">
      <alignment horizontal="center" vertical="top" wrapText="1"/>
    </xf>
    <xf numFmtId="0" fontId="4" fillId="0" borderId="58" xfId="0" applyFont="1" applyBorder="1" applyAlignment="1">
      <alignment horizontal="center"/>
    </xf>
    <xf numFmtId="0" fontId="6" fillId="0" borderId="59" xfId="0" applyFont="1" applyBorder="1" applyAlignment="1">
      <alignment horizontal="center"/>
    </xf>
    <xf numFmtId="0" fontId="8" fillId="0" borderId="60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26" fillId="0" borderId="39" xfId="0" applyFont="1" applyFill="1" applyBorder="1" applyAlignment="1">
      <alignment vertical="top" wrapText="1"/>
    </xf>
    <xf numFmtId="0" fontId="26" fillId="0" borderId="57" xfId="0" applyFont="1" applyFill="1" applyBorder="1" applyAlignment="1">
      <alignment vertical="top" wrapText="1"/>
    </xf>
    <xf numFmtId="0" fontId="1" fillId="0" borderId="57" xfId="0" applyFont="1" applyBorder="1" applyAlignment="1">
      <alignment horizontal="center"/>
    </xf>
    <xf numFmtId="0" fontId="4" fillId="0" borderId="61" xfId="0" applyNumberFormat="1" applyFont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9" fillId="0" borderId="31" xfId="0" applyFont="1" applyFill="1" applyBorder="1" applyAlignment="1">
      <alignment wrapText="1"/>
    </xf>
    <xf numFmtId="0" fontId="30" fillId="0" borderId="31" xfId="0" applyFont="1" applyFill="1" applyBorder="1" applyAlignment="1">
      <alignment wrapText="1"/>
    </xf>
    <xf numFmtId="0" fontId="30" fillId="0" borderId="39" xfId="0" applyFont="1" applyFill="1" applyBorder="1" applyAlignment="1">
      <alignment wrapText="1"/>
    </xf>
    <xf numFmtId="0" fontId="29" fillId="0" borderId="51" xfId="0" applyFont="1" applyFill="1" applyBorder="1" applyAlignment="1">
      <alignment wrapText="1"/>
    </xf>
    <xf numFmtId="0" fontId="29" fillId="0" borderId="33" xfId="0" applyFont="1" applyFill="1" applyBorder="1" applyAlignment="1">
      <alignment wrapText="1"/>
    </xf>
    <xf numFmtId="0" fontId="29" fillId="0" borderId="34" xfId="0" applyFont="1" applyFill="1" applyBorder="1" applyAlignment="1">
      <alignment wrapText="1"/>
    </xf>
    <xf numFmtId="0" fontId="30" fillId="0" borderId="57" xfId="0" applyFont="1" applyFill="1" applyBorder="1" applyAlignment="1">
      <alignment wrapText="1"/>
    </xf>
    <xf numFmtId="0" fontId="8" fillId="0" borderId="64" xfId="0" applyFont="1" applyBorder="1" applyAlignment="1">
      <alignment horizontal="center"/>
    </xf>
    <xf numFmtId="47" fontId="4" fillId="0" borderId="17" xfId="0" applyNumberFormat="1" applyFont="1" applyBorder="1" applyAlignment="1">
      <alignment horizontal="center"/>
    </xf>
    <xf numFmtId="47" fontId="4" fillId="0" borderId="55" xfId="0" applyNumberFormat="1" applyFont="1" applyBorder="1" applyAlignment="1">
      <alignment horizontal="center"/>
    </xf>
    <xf numFmtId="47" fontId="4" fillId="0" borderId="15" xfId="0" applyNumberFormat="1" applyFont="1" applyBorder="1" applyAlignment="1">
      <alignment horizontal="center"/>
    </xf>
    <xf numFmtId="20" fontId="4" fillId="0" borderId="16" xfId="0" applyNumberFormat="1" applyFont="1" applyBorder="1" applyAlignment="1">
      <alignment horizontal="center"/>
    </xf>
    <xf numFmtId="20" fontId="4" fillId="0" borderId="14" xfId="0" applyNumberFormat="1" applyFont="1" applyBorder="1" applyAlignment="1">
      <alignment horizontal="center"/>
    </xf>
    <xf numFmtId="0" fontId="32" fillId="0" borderId="34" xfId="0" applyFont="1" applyFill="1" applyBorder="1" applyAlignment="1">
      <alignment horizontal="left" vertical="center" wrapText="1"/>
    </xf>
    <xf numFmtId="0" fontId="32" fillId="0" borderId="31" xfId="0" applyFont="1" applyFill="1" applyBorder="1" applyAlignment="1">
      <alignment horizontal="left" vertical="center" wrapText="1"/>
    </xf>
    <xf numFmtId="0" fontId="32" fillId="0" borderId="51" xfId="0" applyFont="1" applyFill="1" applyBorder="1" applyAlignment="1">
      <alignment horizontal="left" vertical="center" wrapText="1"/>
    </xf>
    <xf numFmtId="0" fontId="32" fillId="0" borderId="33" xfId="0" applyFont="1" applyFill="1" applyBorder="1" applyAlignment="1">
      <alignment horizontal="left" vertical="center" wrapText="1"/>
    </xf>
    <xf numFmtId="47" fontId="4" fillId="0" borderId="61" xfId="0" applyNumberFormat="1" applyFont="1" applyBorder="1" applyAlignment="1">
      <alignment horizontal="center"/>
    </xf>
    <xf numFmtId="0" fontId="33" fillId="0" borderId="25" xfId="0" applyFont="1" applyBorder="1" applyAlignment="1">
      <alignment horizontal="center"/>
    </xf>
    <xf numFmtId="0" fontId="34" fillId="0" borderId="28" xfId="0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4" fillId="0" borderId="23" xfId="0" applyFont="1" applyBorder="1" applyAlignment="1">
      <alignment horizontal="center"/>
    </xf>
    <xf numFmtId="0" fontId="33" fillId="0" borderId="53" xfId="0" applyFont="1" applyBorder="1" applyAlignment="1">
      <alignment horizontal="center"/>
    </xf>
    <xf numFmtId="0" fontId="34" fillId="0" borderId="56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33" fillId="0" borderId="59" xfId="0" applyFont="1" applyBorder="1" applyAlignment="1">
      <alignment horizontal="center"/>
    </xf>
    <xf numFmtId="0" fontId="34" fillId="0" borderId="62" xfId="0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34" fillId="0" borderId="36" xfId="0" applyFont="1" applyBorder="1" applyAlignment="1">
      <alignment horizontal="center"/>
    </xf>
    <xf numFmtId="0" fontId="35" fillId="0" borderId="12" xfId="0" applyFont="1" applyBorder="1" applyAlignment="1">
      <alignment horizontal="center"/>
    </xf>
    <xf numFmtId="0" fontId="33" fillId="0" borderId="13" xfId="0" applyFont="1" applyBorder="1" applyAlignment="1">
      <alignment horizontal="center"/>
    </xf>
    <xf numFmtId="0" fontId="34" fillId="0" borderId="37" xfId="0" applyFont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/>
    </xf>
    <xf numFmtId="0" fontId="3" fillId="0" borderId="6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31" fillId="0" borderId="4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42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32" fillId="0" borderId="39" xfId="0" applyFont="1" applyFill="1" applyBorder="1" applyAlignment="1">
      <alignment vertical="center" wrapText="1"/>
    </xf>
    <xf numFmtId="0" fontId="30" fillId="0" borderId="34" xfId="0" applyFont="1" applyFill="1" applyBorder="1" applyAlignment="1">
      <alignment wrapText="1"/>
    </xf>
    <xf numFmtId="0" fontId="27" fillId="0" borderId="34" xfId="0" applyFont="1" applyFill="1" applyBorder="1" applyAlignment="1">
      <alignment horizontal="center" vertical="top" wrapText="1"/>
    </xf>
    <xf numFmtId="0" fontId="32" fillId="0" borderId="34" xfId="0" applyFont="1" applyFill="1" applyBorder="1" applyAlignment="1">
      <alignment vertical="center" wrapText="1"/>
    </xf>
    <xf numFmtId="47" fontId="4" fillId="0" borderId="27" xfId="0" applyNumberFormat="1" applyFont="1" applyBorder="1" applyAlignment="1">
      <alignment horizontal="center"/>
    </xf>
    <xf numFmtId="47" fontId="4" fillId="0" borderId="19" xfId="0" applyNumberFormat="1" applyFont="1" applyBorder="1" applyAlignment="1">
      <alignment horizontal="center"/>
    </xf>
    <xf numFmtId="20" fontId="4" fillId="0" borderId="24" xfId="0" applyNumberFormat="1" applyFont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29" fillId="0" borderId="64" xfId="0" applyFont="1" applyFill="1" applyBorder="1" applyAlignment="1">
      <alignment wrapText="1"/>
    </xf>
    <xf numFmtId="0" fontId="26" fillId="0" borderId="64" xfId="0" applyFont="1" applyFill="1" applyBorder="1" applyAlignment="1">
      <alignment horizontal="center" vertical="top" wrapText="1"/>
    </xf>
    <xf numFmtId="0" fontId="32" fillId="0" borderId="64" xfId="0" applyFont="1" applyFill="1" applyBorder="1" applyAlignment="1">
      <alignment horizontal="left" vertical="center" wrapText="1"/>
    </xf>
    <xf numFmtId="0" fontId="4" fillId="0" borderId="65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8" fillId="0" borderId="67" xfId="0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8" fillId="0" borderId="69" xfId="0" applyFont="1" applyBorder="1" applyAlignment="1">
      <alignment horizontal="center"/>
    </xf>
    <xf numFmtId="20" fontId="4" fillId="0" borderId="65" xfId="0" applyNumberFormat="1" applyFont="1" applyBorder="1" applyAlignment="1">
      <alignment horizontal="center"/>
    </xf>
    <xf numFmtId="0" fontId="4" fillId="0" borderId="68" xfId="0" applyNumberFormat="1" applyFont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33" fillId="0" borderId="66" xfId="0" applyFont="1" applyBorder="1" applyAlignment="1">
      <alignment horizontal="center"/>
    </xf>
    <xf numFmtId="0" fontId="34" fillId="0" borderId="69" xfId="0" applyFont="1" applyBorder="1" applyAlignment="1">
      <alignment horizontal="center"/>
    </xf>
    <xf numFmtId="0" fontId="8" fillId="0" borderId="70" xfId="0" applyFont="1" applyBorder="1" applyAlignment="1">
      <alignment horizontal="center"/>
    </xf>
    <xf numFmtId="0" fontId="4" fillId="0" borderId="44" xfId="0" applyFont="1" applyBorder="1"/>
    <xf numFmtId="47" fontId="4" fillId="0" borderId="68" xfId="0" applyNumberFormat="1" applyFont="1" applyBorder="1" applyAlignment="1">
      <alignment horizontal="center"/>
    </xf>
    <xf numFmtId="0" fontId="6" fillId="0" borderId="71" xfId="0" applyFont="1" applyBorder="1" applyAlignment="1">
      <alignment horizontal="center"/>
    </xf>
    <xf numFmtId="0" fontId="8" fillId="0" borderId="72" xfId="0" applyFont="1" applyBorder="1" applyAlignment="1">
      <alignment horizontal="center"/>
    </xf>
    <xf numFmtId="0" fontId="4" fillId="0" borderId="73" xfId="0" applyNumberFormat="1" applyFont="1" applyBorder="1" applyAlignment="1">
      <alignment horizontal="center"/>
    </xf>
    <xf numFmtId="0" fontId="8" fillId="0" borderId="74" xfId="0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2" fillId="0" borderId="75" xfId="0" applyFont="1" applyBorder="1" applyAlignment="1">
      <alignment horizontal="center"/>
    </xf>
    <xf numFmtId="0" fontId="2" fillId="0" borderId="73" xfId="0" applyFont="1" applyBorder="1" applyAlignment="1">
      <alignment horizontal="center"/>
    </xf>
    <xf numFmtId="0" fontId="33" fillId="0" borderId="71" xfId="0" applyFont="1" applyBorder="1" applyAlignment="1">
      <alignment horizontal="center"/>
    </xf>
    <xf numFmtId="0" fontId="34" fillId="0" borderId="74" xfId="0" applyFont="1" applyBorder="1" applyAlignment="1">
      <alignment horizontal="center"/>
    </xf>
    <xf numFmtId="0" fontId="1" fillId="0" borderId="76" xfId="0" applyFont="1" applyBorder="1" applyAlignment="1">
      <alignment horizontal="center"/>
    </xf>
    <xf numFmtId="0" fontId="30" fillId="0" borderId="76" xfId="0" applyFont="1" applyFill="1" applyBorder="1" applyAlignment="1">
      <alignment wrapText="1"/>
    </xf>
    <xf numFmtId="0" fontId="27" fillId="0" borderId="76" xfId="0" applyFont="1" applyFill="1" applyBorder="1" applyAlignment="1">
      <alignment horizontal="center" vertical="top" wrapText="1"/>
    </xf>
    <xf numFmtId="0" fontId="4" fillId="0" borderId="77" xfId="0" applyFont="1" applyBorder="1" applyAlignment="1">
      <alignment horizontal="center"/>
    </xf>
    <xf numFmtId="0" fontId="6" fillId="0" borderId="78" xfId="0" applyFont="1" applyBorder="1" applyAlignment="1">
      <alignment horizontal="center"/>
    </xf>
    <xf numFmtId="0" fontId="8" fillId="0" borderId="79" xfId="0" applyFont="1" applyBorder="1" applyAlignment="1">
      <alignment horizontal="center"/>
    </xf>
    <xf numFmtId="47" fontId="4" fillId="0" borderId="80" xfId="0" applyNumberFormat="1" applyFont="1" applyBorder="1" applyAlignment="1">
      <alignment horizontal="center"/>
    </xf>
    <xf numFmtId="0" fontId="8" fillId="0" borderId="81" xfId="0" applyFont="1" applyBorder="1" applyAlignment="1">
      <alignment horizontal="center"/>
    </xf>
    <xf numFmtId="0" fontId="4" fillId="0" borderId="80" xfId="0" applyNumberFormat="1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0" fontId="2" fillId="0" borderId="77" xfId="0" applyFont="1" applyBorder="1" applyAlignment="1">
      <alignment horizontal="center"/>
    </xf>
    <xf numFmtId="0" fontId="2" fillId="0" borderId="80" xfId="0" applyFont="1" applyBorder="1" applyAlignment="1">
      <alignment horizontal="center"/>
    </xf>
    <xf numFmtId="0" fontId="33" fillId="0" borderId="78" xfId="0" applyFont="1" applyBorder="1" applyAlignment="1">
      <alignment horizontal="center"/>
    </xf>
    <xf numFmtId="0" fontId="34" fillId="0" borderId="81" xfId="0" applyFont="1" applyBorder="1" applyAlignment="1">
      <alignment horizontal="center"/>
    </xf>
    <xf numFmtId="0" fontId="8" fillId="0" borderId="82" xfId="0" applyFont="1" applyBorder="1" applyAlignment="1">
      <alignment horizontal="center"/>
    </xf>
    <xf numFmtId="20" fontId="4" fillId="0" borderId="77" xfId="0" applyNumberFormat="1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30" fillId="0" borderId="41" xfId="0" applyFont="1" applyFill="1" applyBorder="1" applyAlignment="1">
      <alignment wrapText="1"/>
    </xf>
    <xf numFmtId="0" fontId="27" fillId="0" borderId="41" xfId="0" applyFont="1" applyFill="1" applyBorder="1" applyAlignment="1">
      <alignment horizontal="center" vertical="top" wrapText="1"/>
    </xf>
    <xf numFmtId="0" fontId="32" fillId="0" borderId="41" xfId="0" applyFont="1" applyFill="1" applyBorder="1" applyAlignment="1">
      <alignment vertical="center" wrapText="1"/>
    </xf>
    <xf numFmtId="0" fontId="29" fillId="0" borderId="57" xfId="0" applyFont="1" applyFill="1" applyBorder="1" applyAlignment="1">
      <alignment wrapText="1"/>
    </xf>
    <xf numFmtId="0" fontId="26" fillId="0" borderId="57" xfId="0" applyFont="1" applyFill="1" applyBorder="1" applyAlignment="1">
      <alignment horizontal="center" vertical="top" wrapText="1"/>
    </xf>
    <xf numFmtId="0" fontId="36" fillId="0" borderId="34" xfId="0" applyFont="1" applyFill="1" applyBorder="1" applyAlignment="1">
      <alignment vertical="center" wrapText="1"/>
    </xf>
    <xf numFmtId="0" fontId="32" fillId="0" borderId="57" xfId="0" applyFont="1" applyFill="1" applyBorder="1" applyAlignment="1">
      <alignment horizontal="left" vertical="center" wrapText="1"/>
    </xf>
    <xf numFmtId="20" fontId="4" fillId="0" borderId="58" xfId="0" applyNumberFormat="1" applyFont="1" applyBorder="1" applyAlignment="1">
      <alignment horizontal="center"/>
    </xf>
    <xf numFmtId="0" fontId="36" fillId="0" borderId="76" xfId="0" applyFont="1" applyFill="1" applyBorder="1" applyAlignment="1">
      <alignment vertical="center" wrapText="1"/>
    </xf>
    <xf numFmtId="0" fontId="8" fillId="0" borderId="33" xfId="0" applyFont="1" applyBorder="1" applyAlignment="1">
      <alignment horizontal="center"/>
    </xf>
    <xf numFmtId="0" fontId="3" fillId="24" borderId="38" xfId="0" applyFont="1" applyFill="1" applyBorder="1" applyAlignment="1">
      <alignment horizontal="center"/>
    </xf>
    <xf numFmtId="0" fontId="3" fillId="24" borderId="63" xfId="0" applyFont="1" applyFill="1" applyBorder="1" applyAlignment="1">
      <alignment horizontal="center"/>
    </xf>
    <xf numFmtId="0" fontId="3" fillId="24" borderId="11" xfId="0" applyFont="1" applyFill="1" applyBorder="1" applyAlignment="1">
      <alignment horizontal="center"/>
    </xf>
    <xf numFmtId="0" fontId="3" fillId="24" borderId="40" xfId="0" applyFont="1" applyFill="1" applyBorder="1" applyAlignment="1">
      <alignment horizontal="center"/>
    </xf>
    <xf numFmtId="0" fontId="3" fillId="24" borderId="0" xfId="0" applyFont="1" applyFill="1" applyBorder="1" applyAlignment="1">
      <alignment horizontal="center"/>
    </xf>
    <xf numFmtId="0" fontId="3" fillId="24" borderId="42" xfId="0" applyFont="1" applyFill="1" applyBorder="1" applyAlignment="1">
      <alignment horizontal="center"/>
    </xf>
    <xf numFmtId="0" fontId="37" fillId="0" borderId="0" xfId="0" applyFont="1"/>
    <xf numFmtId="0" fontId="37" fillId="0" borderId="24" xfId="0" applyFont="1" applyBorder="1"/>
    <xf numFmtId="0" fontId="37" fillId="0" borderId="25" xfId="0" applyFont="1" applyBorder="1"/>
    <xf numFmtId="0" fontId="37" fillId="0" borderId="26" xfId="0" applyFont="1" applyBorder="1"/>
    <xf numFmtId="0" fontId="37" fillId="0" borderId="16" xfId="0" applyFont="1" applyBorder="1"/>
    <xf numFmtId="0" fontId="37" fillId="0" borderId="12" xfId="0" applyFont="1" applyBorder="1"/>
    <xf numFmtId="0" fontId="37" fillId="0" borderId="21" xfId="0" applyFont="1" applyBorder="1"/>
    <xf numFmtId="0" fontId="37" fillId="0" borderId="18" xfId="0" applyFont="1" applyBorder="1"/>
    <xf numFmtId="0" fontId="37" fillId="0" borderId="13" xfId="0" applyFont="1" applyBorder="1"/>
    <xf numFmtId="0" fontId="37" fillId="0" borderId="22" xfId="0" applyFont="1" applyBorder="1"/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" xfId="0" builtinId="0"/>
    <cellStyle name="Note" xfId="37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7"/>
  <sheetViews>
    <sheetView view="pageLayout" topLeftCell="A33" zoomScaleNormal="100" workbookViewId="0">
      <selection activeCell="A46" sqref="A46"/>
    </sheetView>
  </sheetViews>
  <sheetFormatPr defaultRowHeight="11.25" x14ac:dyDescent="0.2"/>
  <cols>
    <col min="1" max="1" width="3.140625" style="40" bestFit="1" customWidth="1"/>
    <col min="2" max="2" width="18.85546875" style="76" bestFit="1" customWidth="1"/>
    <col min="3" max="3" width="4.28515625" style="40" customWidth="1"/>
    <col min="4" max="4" width="9.42578125" style="27" bestFit="1" customWidth="1"/>
    <col min="5" max="5" width="3.28515625" style="6" customWidth="1"/>
    <col min="6" max="6" width="2.7109375" style="6" bestFit="1" customWidth="1"/>
    <col min="7" max="7" width="3.5703125" style="6" bestFit="1" customWidth="1"/>
    <col min="8" max="8" width="6.140625" style="6" bestFit="1" customWidth="1"/>
    <col min="9" max="9" width="2.7109375" style="6" bestFit="1" customWidth="1"/>
    <col min="10" max="10" width="3.5703125" style="6" bestFit="1" customWidth="1"/>
    <col min="11" max="11" width="4.85546875" style="6" bestFit="1" customWidth="1"/>
    <col min="12" max="12" width="2.7109375" style="6" bestFit="1" customWidth="1"/>
    <col min="13" max="13" width="3.5703125" style="6" bestFit="1" customWidth="1"/>
    <col min="14" max="14" width="4" style="6" bestFit="1" customWidth="1"/>
    <col min="15" max="18" width="3.28515625" style="6" customWidth="1"/>
    <col min="19" max="19" width="3.5703125" style="6" bestFit="1" customWidth="1"/>
    <col min="20" max="31" width="3.28515625" style="6" customWidth="1"/>
    <col min="32" max="32" width="3.28515625" style="2" bestFit="1" customWidth="1"/>
    <col min="33" max="16384" width="9.140625" style="2"/>
  </cols>
  <sheetData>
    <row r="1" spans="1:32" x14ac:dyDescent="0.2">
      <c r="A1" s="39"/>
      <c r="B1" s="74"/>
      <c r="C1" s="39"/>
      <c r="D1" s="25"/>
      <c r="E1" s="127" t="s">
        <v>6</v>
      </c>
      <c r="F1" s="128"/>
      <c r="G1" s="129"/>
      <c r="H1" s="128" t="s">
        <v>6</v>
      </c>
      <c r="I1" s="128"/>
      <c r="J1" s="128"/>
      <c r="K1" s="140" t="s">
        <v>7</v>
      </c>
      <c r="L1" s="128"/>
      <c r="M1" s="129"/>
      <c r="N1" s="128" t="s">
        <v>8</v>
      </c>
      <c r="O1" s="128"/>
      <c r="P1" s="128"/>
      <c r="Q1" s="127" t="s">
        <v>3</v>
      </c>
      <c r="R1" s="128"/>
      <c r="S1" s="129"/>
      <c r="T1" s="128" t="s">
        <v>33</v>
      </c>
      <c r="U1" s="128"/>
      <c r="V1" s="128"/>
      <c r="W1" s="127" t="s">
        <v>12</v>
      </c>
      <c r="X1" s="128"/>
      <c r="Y1" s="129"/>
      <c r="Z1" s="128" t="s">
        <v>11</v>
      </c>
      <c r="AA1" s="128"/>
      <c r="AB1" s="128"/>
      <c r="AC1" s="134" t="s">
        <v>10</v>
      </c>
      <c r="AD1" s="135"/>
      <c r="AE1" s="136"/>
      <c r="AF1" s="1"/>
    </row>
    <row r="2" spans="1:32" ht="12" thickBot="1" x14ac:dyDescent="0.25">
      <c r="A2" s="49"/>
      <c r="B2" s="75"/>
      <c r="C2" s="49"/>
      <c r="D2" s="50"/>
      <c r="E2" s="130" t="s">
        <v>62</v>
      </c>
      <c r="F2" s="131"/>
      <c r="G2" s="132"/>
      <c r="H2" s="133" t="s">
        <v>63</v>
      </c>
      <c r="I2" s="133"/>
      <c r="J2" s="133"/>
      <c r="K2" s="141" t="s">
        <v>26</v>
      </c>
      <c r="L2" s="142"/>
      <c r="M2" s="143"/>
      <c r="N2" s="131" t="s">
        <v>9</v>
      </c>
      <c r="O2" s="131"/>
      <c r="P2" s="131"/>
      <c r="Q2" s="144"/>
      <c r="R2" s="131"/>
      <c r="S2" s="132"/>
      <c r="T2" s="131"/>
      <c r="U2" s="131"/>
      <c r="V2" s="131"/>
      <c r="W2" s="144" t="s">
        <v>26</v>
      </c>
      <c r="X2" s="131"/>
      <c r="Y2" s="132"/>
      <c r="Z2" s="131"/>
      <c r="AA2" s="131"/>
      <c r="AB2" s="131"/>
      <c r="AC2" s="137" t="s">
        <v>26</v>
      </c>
      <c r="AD2" s="138"/>
      <c r="AE2" s="139"/>
      <c r="AF2" s="51"/>
    </row>
    <row r="3" spans="1:32" ht="92.25" thickBot="1" x14ac:dyDescent="0.25">
      <c r="A3" s="52" t="s">
        <v>36</v>
      </c>
      <c r="B3" s="53" t="s">
        <v>34</v>
      </c>
      <c r="C3" s="54" t="s">
        <v>30</v>
      </c>
      <c r="D3" s="53" t="s">
        <v>29</v>
      </c>
      <c r="E3" s="55" t="s">
        <v>27</v>
      </c>
      <c r="F3" s="56" t="s">
        <v>28</v>
      </c>
      <c r="G3" s="57" t="s">
        <v>19</v>
      </c>
      <c r="H3" s="58" t="s">
        <v>27</v>
      </c>
      <c r="I3" s="56" t="s">
        <v>28</v>
      </c>
      <c r="J3" s="59" t="s">
        <v>19</v>
      </c>
      <c r="K3" s="60" t="s">
        <v>27</v>
      </c>
      <c r="L3" s="61" t="s">
        <v>28</v>
      </c>
      <c r="M3" s="62" t="s">
        <v>19</v>
      </c>
      <c r="N3" s="58" t="s">
        <v>27</v>
      </c>
      <c r="O3" s="56" t="s">
        <v>28</v>
      </c>
      <c r="P3" s="59" t="s">
        <v>19</v>
      </c>
      <c r="Q3" s="55" t="s">
        <v>27</v>
      </c>
      <c r="R3" s="56" t="s">
        <v>28</v>
      </c>
      <c r="S3" s="57" t="s">
        <v>19</v>
      </c>
      <c r="T3" s="58" t="s">
        <v>27</v>
      </c>
      <c r="U3" s="56" t="s">
        <v>28</v>
      </c>
      <c r="V3" s="59" t="s">
        <v>19</v>
      </c>
      <c r="W3" s="55" t="s">
        <v>27</v>
      </c>
      <c r="X3" s="56" t="s">
        <v>28</v>
      </c>
      <c r="Y3" s="57" t="s">
        <v>19</v>
      </c>
      <c r="Z3" s="58" t="s">
        <v>27</v>
      </c>
      <c r="AA3" s="56" t="s">
        <v>28</v>
      </c>
      <c r="AB3" s="59" t="s">
        <v>19</v>
      </c>
      <c r="AC3" s="55" t="s">
        <v>27</v>
      </c>
      <c r="AD3" s="56" t="s">
        <v>28</v>
      </c>
      <c r="AE3" s="57" t="s">
        <v>19</v>
      </c>
      <c r="AF3" s="63" t="s">
        <v>35</v>
      </c>
    </row>
    <row r="4" spans="1:32" ht="12.75" x14ac:dyDescent="0.2">
      <c r="A4" s="45">
        <v>1</v>
      </c>
      <c r="B4" s="95" t="s">
        <v>45</v>
      </c>
      <c r="C4" s="41" t="s">
        <v>49</v>
      </c>
      <c r="D4" s="83"/>
      <c r="E4" s="17"/>
      <c r="F4" s="18"/>
      <c r="G4" s="19">
        <v>103</v>
      </c>
      <c r="H4" s="20"/>
      <c r="I4" s="18"/>
      <c r="J4" s="21">
        <v>112</v>
      </c>
      <c r="K4" s="17"/>
      <c r="L4" s="18"/>
      <c r="M4" s="19">
        <v>112</v>
      </c>
      <c r="N4" s="29"/>
      <c r="O4" s="18"/>
      <c r="P4" s="21">
        <v>44</v>
      </c>
      <c r="Q4" s="17"/>
      <c r="R4" s="18"/>
      <c r="S4" s="19">
        <v>129</v>
      </c>
      <c r="T4" s="20"/>
      <c r="U4" s="18"/>
      <c r="V4" s="21">
        <v>131</v>
      </c>
      <c r="W4" s="35"/>
      <c r="X4" s="18"/>
      <c r="Y4" s="19"/>
      <c r="Z4" s="88"/>
      <c r="AA4" s="111"/>
      <c r="AB4" s="112">
        <v>126</v>
      </c>
      <c r="AC4" s="17"/>
      <c r="AD4" s="18"/>
      <c r="AE4" s="19">
        <v>119</v>
      </c>
      <c r="AF4" s="22">
        <f>G4+J4+M4+P4+S4+Y4+AB4+AE4+V4</f>
        <v>876</v>
      </c>
    </row>
    <row r="5" spans="1:32" ht="12.75" x14ac:dyDescent="0.2">
      <c r="A5" s="46">
        <v>2</v>
      </c>
      <c r="B5" s="94" t="s">
        <v>44</v>
      </c>
      <c r="C5" s="42" t="s">
        <v>49</v>
      </c>
      <c r="D5" s="24"/>
      <c r="E5" s="9"/>
      <c r="F5" s="3"/>
      <c r="G5" s="14">
        <v>96</v>
      </c>
      <c r="H5" s="10"/>
      <c r="I5" s="3"/>
      <c r="J5" s="16">
        <v>80</v>
      </c>
      <c r="K5" s="9"/>
      <c r="L5" s="3"/>
      <c r="M5" s="14">
        <v>84</v>
      </c>
      <c r="N5" s="30"/>
      <c r="O5" s="3"/>
      <c r="P5" s="16">
        <v>43</v>
      </c>
      <c r="Q5" s="9"/>
      <c r="R5" s="3"/>
      <c r="S5" s="14">
        <v>46</v>
      </c>
      <c r="T5" s="10"/>
      <c r="U5" s="3"/>
      <c r="V5" s="16">
        <v>46</v>
      </c>
      <c r="W5" s="36">
        <v>44</v>
      </c>
      <c r="X5" s="3">
        <v>21</v>
      </c>
      <c r="Y5" s="14">
        <v>30</v>
      </c>
      <c r="Z5" s="89"/>
      <c r="AA5" s="113"/>
      <c r="AB5" s="114">
        <v>31</v>
      </c>
      <c r="AC5" s="9"/>
      <c r="AD5" s="3"/>
      <c r="AE5" s="14">
        <v>50</v>
      </c>
      <c r="AF5" s="23">
        <f>G5+J5+M5+P5+S5+Y5+AB5+AE5+V5</f>
        <v>506</v>
      </c>
    </row>
    <row r="6" spans="1:32" ht="12.75" x14ac:dyDescent="0.2">
      <c r="A6" s="46">
        <v>3</v>
      </c>
      <c r="B6" s="94" t="s">
        <v>43</v>
      </c>
      <c r="C6" s="42" t="s">
        <v>49</v>
      </c>
      <c r="D6" s="26"/>
      <c r="E6" s="9">
        <v>88</v>
      </c>
      <c r="F6" s="3">
        <v>12</v>
      </c>
      <c r="G6" s="14">
        <v>86</v>
      </c>
      <c r="H6" s="101">
        <v>6.7607638888888891E-3</v>
      </c>
      <c r="I6" s="3">
        <v>8</v>
      </c>
      <c r="J6" s="16">
        <v>77</v>
      </c>
      <c r="K6" s="104">
        <v>0.34861111111111115</v>
      </c>
      <c r="L6" s="3">
        <v>5</v>
      </c>
      <c r="M6" s="14">
        <v>46</v>
      </c>
      <c r="N6" s="30"/>
      <c r="O6" s="3"/>
      <c r="P6" s="16"/>
      <c r="Q6" s="9">
        <v>18</v>
      </c>
      <c r="R6" s="3">
        <v>9</v>
      </c>
      <c r="S6" s="14">
        <v>42</v>
      </c>
      <c r="T6" s="10">
        <v>7</v>
      </c>
      <c r="U6" s="3">
        <v>22</v>
      </c>
      <c r="V6" s="16">
        <v>29</v>
      </c>
      <c r="W6" s="36">
        <v>63</v>
      </c>
      <c r="X6" s="3">
        <v>6</v>
      </c>
      <c r="Y6" s="14">
        <v>45</v>
      </c>
      <c r="Z6" s="89">
        <v>33</v>
      </c>
      <c r="AA6" s="113">
        <v>5</v>
      </c>
      <c r="AB6" s="114">
        <v>46</v>
      </c>
      <c r="AC6" s="9">
        <v>44</v>
      </c>
      <c r="AD6" s="3">
        <v>12</v>
      </c>
      <c r="AE6" s="14">
        <v>39</v>
      </c>
      <c r="AF6" s="23">
        <f>G6+J6+M6+P6+S6+Y6+AB6+AE6+V6</f>
        <v>410</v>
      </c>
    </row>
    <row r="7" spans="1:32" ht="12.75" x14ac:dyDescent="0.2">
      <c r="A7" s="46">
        <v>4</v>
      </c>
      <c r="B7" s="94" t="s">
        <v>25</v>
      </c>
      <c r="C7" s="42" t="s">
        <v>49</v>
      </c>
      <c r="D7" s="24"/>
      <c r="E7" s="9">
        <v>86</v>
      </c>
      <c r="F7" s="3">
        <v>14</v>
      </c>
      <c r="G7" s="14">
        <v>37</v>
      </c>
      <c r="H7" s="10"/>
      <c r="I7" s="3"/>
      <c r="J7" s="16">
        <v>18</v>
      </c>
      <c r="K7" s="104">
        <v>0.41805555555555557</v>
      </c>
      <c r="L7" s="3">
        <v>21</v>
      </c>
      <c r="M7" s="14">
        <v>30</v>
      </c>
      <c r="N7" s="30">
        <v>113</v>
      </c>
      <c r="O7" s="3">
        <v>3</v>
      </c>
      <c r="P7" s="16">
        <v>48</v>
      </c>
      <c r="Q7" s="9">
        <v>16</v>
      </c>
      <c r="R7" s="3">
        <v>11</v>
      </c>
      <c r="S7" s="14">
        <v>40</v>
      </c>
      <c r="T7" s="10">
        <v>17</v>
      </c>
      <c r="U7" s="3">
        <v>3</v>
      </c>
      <c r="V7" s="16">
        <v>48</v>
      </c>
      <c r="W7" s="36">
        <v>56</v>
      </c>
      <c r="X7" s="3">
        <v>12</v>
      </c>
      <c r="Y7" s="14">
        <v>39</v>
      </c>
      <c r="Z7" s="89">
        <v>37</v>
      </c>
      <c r="AA7" s="113">
        <v>1</v>
      </c>
      <c r="AB7" s="114">
        <v>50</v>
      </c>
      <c r="AC7" s="9">
        <v>69</v>
      </c>
      <c r="AD7" s="3">
        <v>3</v>
      </c>
      <c r="AE7" s="14">
        <v>48</v>
      </c>
      <c r="AF7" s="23">
        <f>G7+J7+M7+P7+S7+Y7+AB7+AE7+V7</f>
        <v>358</v>
      </c>
    </row>
    <row r="8" spans="1:32" ht="12.75" x14ac:dyDescent="0.2">
      <c r="A8" s="46">
        <v>5</v>
      </c>
      <c r="B8" s="94" t="s">
        <v>16</v>
      </c>
      <c r="C8" s="42" t="s">
        <v>49</v>
      </c>
      <c r="D8" s="24"/>
      <c r="E8" s="9">
        <v>92</v>
      </c>
      <c r="F8" s="3">
        <v>9</v>
      </c>
      <c r="G8" s="14">
        <v>42</v>
      </c>
      <c r="H8" s="101">
        <v>8.3460648148148148E-3</v>
      </c>
      <c r="I8" s="3">
        <v>6</v>
      </c>
      <c r="J8" s="16">
        <v>45</v>
      </c>
      <c r="K8" s="104">
        <v>0.43263888888888885</v>
      </c>
      <c r="L8" s="3">
        <v>25</v>
      </c>
      <c r="M8" s="14">
        <v>26</v>
      </c>
      <c r="N8" s="30"/>
      <c r="O8" s="3"/>
      <c r="P8" s="16"/>
      <c r="Q8" s="9">
        <v>5</v>
      </c>
      <c r="R8" s="3">
        <v>20</v>
      </c>
      <c r="S8" s="14">
        <v>31</v>
      </c>
      <c r="T8" s="10">
        <v>9</v>
      </c>
      <c r="U8" s="3">
        <v>17</v>
      </c>
      <c r="V8" s="16">
        <v>34</v>
      </c>
      <c r="W8" s="36">
        <v>47</v>
      </c>
      <c r="X8" s="3">
        <v>19</v>
      </c>
      <c r="Y8" s="14">
        <v>32</v>
      </c>
      <c r="Z8" s="89">
        <v>30</v>
      </c>
      <c r="AA8" s="113">
        <v>10</v>
      </c>
      <c r="AB8" s="114">
        <v>41</v>
      </c>
      <c r="AC8" s="9">
        <v>41</v>
      </c>
      <c r="AD8" s="3">
        <v>16</v>
      </c>
      <c r="AE8" s="14">
        <v>72</v>
      </c>
      <c r="AF8" s="23">
        <f>G8+J8+M8+P8+S8+Y8+AB8+AE8+V8</f>
        <v>323</v>
      </c>
    </row>
    <row r="9" spans="1:32" ht="12.75" x14ac:dyDescent="0.2">
      <c r="A9" s="46">
        <v>6</v>
      </c>
      <c r="B9" s="94" t="s">
        <v>21</v>
      </c>
      <c r="C9" s="42" t="s">
        <v>49</v>
      </c>
      <c r="D9" s="24"/>
      <c r="E9" s="9">
        <v>82</v>
      </c>
      <c r="F9" s="3">
        <v>16</v>
      </c>
      <c r="G9" s="14">
        <v>35</v>
      </c>
      <c r="H9" s="101">
        <v>7.7295138888888891E-3</v>
      </c>
      <c r="I9" s="3">
        <v>26</v>
      </c>
      <c r="J9" s="16">
        <v>25</v>
      </c>
      <c r="K9" s="104">
        <v>0.37916666666666665</v>
      </c>
      <c r="L9" s="3">
        <v>9</v>
      </c>
      <c r="M9" s="14">
        <v>42</v>
      </c>
      <c r="N9" s="30">
        <v>75</v>
      </c>
      <c r="O9" s="3">
        <v>11</v>
      </c>
      <c r="P9" s="16">
        <v>40</v>
      </c>
      <c r="Q9" s="9"/>
      <c r="R9" s="3"/>
      <c r="S9" s="14"/>
      <c r="T9" s="10">
        <v>15</v>
      </c>
      <c r="U9" s="3">
        <v>5</v>
      </c>
      <c r="V9" s="16">
        <v>46</v>
      </c>
      <c r="W9" s="36">
        <v>58</v>
      </c>
      <c r="X9" s="3">
        <v>9</v>
      </c>
      <c r="Y9" s="14">
        <v>41</v>
      </c>
      <c r="Z9" s="89">
        <v>27</v>
      </c>
      <c r="AA9" s="113">
        <v>13</v>
      </c>
      <c r="AB9" s="114">
        <v>38</v>
      </c>
      <c r="AC9" s="9">
        <v>43</v>
      </c>
      <c r="AD9" s="3">
        <v>14</v>
      </c>
      <c r="AE9" s="14">
        <v>37</v>
      </c>
      <c r="AF9" s="23">
        <f>G9+J9+M9+P9+S9+Y9+AB9+AE9+V9</f>
        <v>304</v>
      </c>
    </row>
    <row r="10" spans="1:32" ht="12.75" x14ac:dyDescent="0.2">
      <c r="A10" s="46">
        <v>7</v>
      </c>
      <c r="B10" s="94" t="s">
        <v>65</v>
      </c>
      <c r="C10" s="42" t="s">
        <v>49</v>
      </c>
      <c r="D10" s="26"/>
      <c r="E10" s="9">
        <v>66</v>
      </c>
      <c r="F10" s="3">
        <v>28</v>
      </c>
      <c r="G10" s="14">
        <v>23</v>
      </c>
      <c r="H10" s="101">
        <v>7.7039351851851852E-3</v>
      </c>
      <c r="I10" s="3">
        <v>25</v>
      </c>
      <c r="J10" s="16">
        <v>26</v>
      </c>
      <c r="K10" s="104">
        <v>0.40625</v>
      </c>
      <c r="L10" s="3">
        <v>16</v>
      </c>
      <c r="M10" s="14">
        <v>35</v>
      </c>
      <c r="N10" s="30"/>
      <c r="O10" s="3"/>
      <c r="P10" s="16"/>
      <c r="Q10" s="9">
        <v>12</v>
      </c>
      <c r="R10" s="3">
        <v>15</v>
      </c>
      <c r="S10" s="14">
        <v>36</v>
      </c>
      <c r="T10" s="10">
        <v>8</v>
      </c>
      <c r="U10" s="3">
        <v>20</v>
      </c>
      <c r="V10" s="16">
        <v>31</v>
      </c>
      <c r="W10" s="36">
        <v>67</v>
      </c>
      <c r="X10" s="3">
        <v>4</v>
      </c>
      <c r="Y10" s="14">
        <v>47</v>
      </c>
      <c r="Z10" s="89">
        <v>33</v>
      </c>
      <c r="AA10" s="113">
        <v>5</v>
      </c>
      <c r="AB10" s="114">
        <v>46</v>
      </c>
      <c r="AC10" s="9">
        <v>44</v>
      </c>
      <c r="AD10" s="3">
        <v>12</v>
      </c>
      <c r="AE10" s="14">
        <v>39</v>
      </c>
      <c r="AF10" s="23">
        <f>G10+J10+M10+P10+S10+Y10+AB10+AE10+V10</f>
        <v>283</v>
      </c>
    </row>
    <row r="11" spans="1:32" ht="12.75" x14ac:dyDescent="0.2">
      <c r="A11" s="46">
        <v>8</v>
      </c>
      <c r="B11" s="94" t="s">
        <v>51</v>
      </c>
      <c r="C11" s="42" t="s">
        <v>49</v>
      </c>
      <c r="D11" s="26"/>
      <c r="E11" s="9">
        <v>81</v>
      </c>
      <c r="F11" s="3">
        <v>17</v>
      </c>
      <c r="G11" s="14">
        <v>34</v>
      </c>
      <c r="H11" s="101">
        <v>8.7031250000000008E-3</v>
      </c>
      <c r="I11" s="3">
        <v>35</v>
      </c>
      <c r="J11" s="16">
        <v>16</v>
      </c>
      <c r="K11" s="104">
        <v>0.47152777777777777</v>
      </c>
      <c r="L11" s="3">
        <v>31</v>
      </c>
      <c r="M11" s="14">
        <v>20</v>
      </c>
      <c r="N11" s="30"/>
      <c r="O11" s="3"/>
      <c r="P11" s="16"/>
      <c r="Q11" s="9">
        <v>19</v>
      </c>
      <c r="R11" s="3">
        <v>6</v>
      </c>
      <c r="S11" s="14">
        <v>45</v>
      </c>
      <c r="T11" s="10">
        <v>15</v>
      </c>
      <c r="U11" s="3">
        <v>5</v>
      </c>
      <c r="V11" s="16">
        <v>46</v>
      </c>
      <c r="W11" s="36">
        <v>49</v>
      </c>
      <c r="X11" s="3">
        <v>17</v>
      </c>
      <c r="Y11" s="14">
        <v>34</v>
      </c>
      <c r="Z11" s="89">
        <v>34</v>
      </c>
      <c r="AA11" s="113">
        <v>4</v>
      </c>
      <c r="AB11" s="114">
        <v>47</v>
      </c>
      <c r="AC11" s="9">
        <v>41</v>
      </c>
      <c r="AD11" s="3">
        <v>16</v>
      </c>
      <c r="AE11" s="14">
        <v>35</v>
      </c>
      <c r="AF11" s="23">
        <f>G11+J11+M11+P11+S11+Y11+AB11+AE11+V11</f>
        <v>277</v>
      </c>
    </row>
    <row r="12" spans="1:32" ht="12.75" x14ac:dyDescent="0.2">
      <c r="A12" s="46">
        <v>9</v>
      </c>
      <c r="B12" s="94" t="s">
        <v>64</v>
      </c>
      <c r="C12" s="42" t="s">
        <v>49</v>
      </c>
      <c r="D12" s="26"/>
      <c r="E12" s="9"/>
      <c r="F12" s="3"/>
      <c r="G12" s="14">
        <v>48</v>
      </c>
      <c r="H12" s="10"/>
      <c r="I12" s="3"/>
      <c r="J12" s="16">
        <v>39</v>
      </c>
      <c r="K12" s="9"/>
      <c r="L12" s="3"/>
      <c r="M12" s="14">
        <v>45</v>
      </c>
      <c r="N12" s="30"/>
      <c r="O12" s="3"/>
      <c r="P12" s="16">
        <v>45</v>
      </c>
      <c r="Q12" s="9"/>
      <c r="R12" s="3"/>
      <c r="S12" s="14">
        <v>38</v>
      </c>
      <c r="T12" s="10"/>
      <c r="U12" s="3"/>
      <c r="V12" s="16">
        <v>26</v>
      </c>
      <c r="W12" s="36"/>
      <c r="X12" s="3"/>
      <c r="Y12" s="14"/>
      <c r="Z12" s="89"/>
      <c r="AA12" s="113"/>
      <c r="AB12" s="114"/>
      <c r="AC12" s="9"/>
      <c r="AD12" s="3"/>
      <c r="AE12" s="14">
        <v>35</v>
      </c>
      <c r="AF12" s="23">
        <f>G12+J12+M12+P12+S12+Y12+AB12+AE12+V12</f>
        <v>276</v>
      </c>
    </row>
    <row r="13" spans="1:32" ht="12.75" x14ac:dyDescent="0.2">
      <c r="A13" s="65">
        <v>10</v>
      </c>
      <c r="B13" s="94" t="s">
        <v>40</v>
      </c>
      <c r="C13" s="42" t="s">
        <v>49</v>
      </c>
      <c r="D13" s="26"/>
      <c r="E13" s="9">
        <v>66</v>
      </c>
      <c r="F13" s="3">
        <v>28</v>
      </c>
      <c r="G13" s="14">
        <v>23</v>
      </c>
      <c r="H13" s="101">
        <v>8.1280092592592584E-3</v>
      </c>
      <c r="I13" s="3">
        <v>30</v>
      </c>
      <c r="J13" s="16">
        <v>21</v>
      </c>
      <c r="K13" s="104">
        <v>0.41041666666666665</v>
      </c>
      <c r="L13" s="3">
        <v>19</v>
      </c>
      <c r="M13" s="14">
        <v>32</v>
      </c>
      <c r="N13" s="30">
        <v>101</v>
      </c>
      <c r="O13" s="3">
        <v>5</v>
      </c>
      <c r="P13" s="16">
        <v>46</v>
      </c>
      <c r="Q13" s="9"/>
      <c r="R13" s="3"/>
      <c r="S13" s="14"/>
      <c r="T13" s="10">
        <v>15</v>
      </c>
      <c r="U13" s="3">
        <v>5</v>
      </c>
      <c r="V13" s="16">
        <v>46</v>
      </c>
      <c r="W13" s="36">
        <v>68</v>
      </c>
      <c r="X13" s="3">
        <v>2</v>
      </c>
      <c r="Y13" s="14">
        <v>49</v>
      </c>
      <c r="Z13" s="89">
        <v>25</v>
      </c>
      <c r="AA13" s="113">
        <v>17</v>
      </c>
      <c r="AB13" s="114">
        <v>34</v>
      </c>
      <c r="AC13" s="9">
        <v>12</v>
      </c>
      <c r="AD13" s="3">
        <v>31</v>
      </c>
      <c r="AE13" s="14">
        <v>20</v>
      </c>
      <c r="AF13" s="23">
        <f>G13+J13+M13+P13+S13+Y13+AB13+AE13+V13</f>
        <v>271</v>
      </c>
    </row>
    <row r="14" spans="1:32" ht="12.75" x14ac:dyDescent="0.2">
      <c r="A14" s="46">
        <v>11</v>
      </c>
      <c r="B14" s="94" t="s">
        <v>37</v>
      </c>
      <c r="C14" s="42" t="s">
        <v>49</v>
      </c>
      <c r="D14" s="24"/>
      <c r="E14" s="9">
        <v>88</v>
      </c>
      <c r="F14" s="3">
        <v>12</v>
      </c>
      <c r="G14" s="14">
        <v>39</v>
      </c>
      <c r="H14" s="101">
        <v>6.9478009259259267E-3</v>
      </c>
      <c r="I14" s="3">
        <v>15</v>
      </c>
      <c r="J14" s="16">
        <v>36</v>
      </c>
      <c r="K14" s="104">
        <v>0.41736111111111113</v>
      </c>
      <c r="L14" s="3">
        <v>20</v>
      </c>
      <c r="M14" s="14">
        <v>31</v>
      </c>
      <c r="N14" s="30"/>
      <c r="O14" s="3"/>
      <c r="P14" s="16"/>
      <c r="Q14" s="9"/>
      <c r="R14" s="3"/>
      <c r="S14" s="14"/>
      <c r="T14" s="10">
        <v>10</v>
      </c>
      <c r="U14" s="3">
        <v>14</v>
      </c>
      <c r="V14" s="16">
        <v>37</v>
      </c>
      <c r="W14" s="36">
        <v>53</v>
      </c>
      <c r="X14" s="3">
        <v>15</v>
      </c>
      <c r="Y14" s="14">
        <v>36</v>
      </c>
      <c r="Z14" s="89">
        <v>25</v>
      </c>
      <c r="AA14" s="113">
        <v>17</v>
      </c>
      <c r="AB14" s="114">
        <v>34</v>
      </c>
      <c r="AC14" s="9">
        <v>5</v>
      </c>
      <c r="AD14" s="3">
        <v>33</v>
      </c>
      <c r="AE14" s="14">
        <v>18</v>
      </c>
      <c r="AF14" s="23">
        <f>G14+J14+M14+P14+S14+Y14+AB14+AE14+V14</f>
        <v>231</v>
      </c>
    </row>
    <row r="15" spans="1:32" ht="12.75" x14ac:dyDescent="0.2">
      <c r="A15" s="46">
        <v>12</v>
      </c>
      <c r="B15" s="94" t="s">
        <v>22</v>
      </c>
      <c r="C15" s="42" t="s">
        <v>49</v>
      </c>
      <c r="D15" s="26"/>
      <c r="E15" s="9">
        <v>92</v>
      </c>
      <c r="F15" s="3">
        <v>9</v>
      </c>
      <c r="G15" s="14">
        <v>42</v>
      </c>
      <c r="H15" s="101">
        <v>6.2359953703703709E-3</v>
      </c>
      <c r="I15" s="3">
        <v>1</v>
      </c>
      <c r="J15" s="16">
        <v>50</v>
      </c>
      <c r="K15" s="9"/>
      <c r="L15" s="68"/>
      <c r="M15" s="69"/>
      <c r="N15" s="72"/>
      <c r="O15" s="68"/>
      <c r="P15" s="71"/>
      <c r="Q15" s="67"/>
      <c r="R15" s="68"/>
      <c r="S15" s="69"/>
      <c r="T15" s="70"/>
      <c r="U15" s="68"/>
      <c r="V15" s="71"/>
      <c r="W15" s="73">
        <v>62</v>
      </c>
      <c r="X15" s="68">
        <v>7</v>
      </c>
      <c r="Y15" s="69">
        <v>44</v>
      </c>
      <c r="Z15" s="90"/>
      <c r="AA15" s="115"/>
      <c r="AB15" s="116"/>
      <c r="AC15" s="67">
        <v>59</v>
      </c>
      <c r="AD15" s="68">
        <v>5</v>
      </c>
      <c r="AE15" s="69">
        <v>46</v>
      </c>
      <c r="AF15" s="23">
        <f>G15+J15+M15+P15+S15+Y15+AB15+AE15+V15</f>
        <v>182</v>
      </c>
    </row>
    <row r="16" spans="1:32" ht="12.75" x14ac:dyDescent="0.2">
      <c r="A16" s="46">
        <v>13</v>
      </c>
      <c r="B16" s="94" t="s">
        <v>48</v>
      </c>
      <c r="C16" s="42" t="s">
        <v>49</v>
      </c>
      <c r="D16" s="24"/>
      <c r="E16" s="9"/>
      <c r="F16" s="3"/>
      <c r="G16" s="14">
        <v>50</v>
      </c>
      <c r="H16" s="10"/>
      <c r="I16" s="3"/>
      <c r="J16" s="16">
        <v>22</v>
      </c>
      <c r="K16" s="9"/>
      <c r="L16" s="3"/>
      <c r="M16" s="14"/>
      <c r="N16" s="30"/>
      <c r="O16" s="3"/>
      <c r="P16" s="16"/>
      <c r="Q16" s="9"/>
      <c r="R16" s="3"/>
      <c r="S16" s="14"/>
      <c r="T16" s="10"/>
      <c r="U16" s="3"/>
      <c r="V16" s="16"/>
      <c r="W16" s="36"/>
      <c r="X16" s="3"/>
      <c r="Y16" s="14"/>
      <c r="Z16" s="89"/>
      <c r="AA16" s="113"/>
      <c r="AB16" s="114"/>
      <c r="AC16" s="9"/>
      <c r="AD16" s="3"/>
      <c r="AE16" s="14"/>
      <c r="AF16" s="23">
        <f>G16+J16+M16+P16+S16+Y16+AB16+AE16+V16</f>
        <v>72</v>
      </c>
    </row>
    <row r="17" spans="1:32" ht="13.5" thickBot="1" x14ac:dyDescent="0.25">
      <c r="A17" s="85">
        <v>14</v>
      </c>
      <c r="B17" s="99" t="s">
        <v>56</v>
      </c>
      <c r="C17" s="77" t="s">
        <v>49</v>
      </c>
      <c r="D17" s="84"/>
      <c r="E17" s="78">
        <v>71</v>
      </c>
      <c r="F17" s="79">
        <v>23</v>
      </c>
      <c r="G17" s="80">
        <v>28</v>
      </c>
      <c r="H17" s="110">
        <v>7.0120370370370362E-3</v>
      </c>
      <c r="I17" s="79">
        <v>18</v>
      </c>
      <c r="J17" s="82">
        <v>33</v>
      </c>
      <c r="K17" s="78"/>
      <c r="L17" s="79"/>
      <c r="M17" s="80"/>
      <c r="N17" s="86"/>
      <c r="O17" s="79"/>
      <c r="P17" s="82"/>
      <c r="Q17" s="78"/>
      <c r="R17" s="79"/>
      <c r="S17" s="80"/>
      <c r="T17" s="81"/>
      <c r="U17" s="79"/>
      <c r="V17" s="82"/>
      <c r="W17" s="87"/>
      <c r="X17" s="79"/>
      <c r="Y17" s="80"/>
      <c r="Z17" s="117"/>
      <c r="AA17" s="118"/>
      <c r="AB17" s="119"/>
      <c r="AC17" s="78"/>
      <c r="AD17" s="79"/>
      <c r="AE17" s="80"/>
      <c r="AF17" s="100">
        <f>G17+J17+M17+P17+S17+Y17+AB17+AE17+V17</f>
        <v>61</v>
      </c>
    </row>
    <row r="18" spans="1:32" ht="13.5" thickTop="1" x14ac:dyDescent="0.2">
      <c r="A18" s="64">
        <v>1</v>
      </c>
      <c r="B18" s="98" t="s">
        <v>18</v>
      </c>
      <c r="C18" s="43" t="s">
        <v>50</v>
      </c>
      <c r="D18" s="106" t="s">
        <v>44</v>
      </c>
      <c r="E18" s="7">
        <v>104</v>
      </c>
      <c r="F18" s="4">
        <v>2</v>
      </c>
      <c r="G18" s="13">
        <v>49</v>
      </c>
      <c r="H18" s="103">
        <v>6.9186342592592598E-3</v>
      </c>
      <c r="I18" s="4">
        <v>13</v>
      </c>
      <c r="J18" s="33">
        <v>38</v>
      </c>
      <c r="K18" s="105">
        <v>0.3125</v>
      </c>
      <c r="L18" s="4">
        <v>2</v>
      </c>
      <c r="M18" s="13">
        <v>49</v>
      </c>
      <c r="N18" s="31">
        <v>94</v>
      </c>
      <c r="O18" s="4">
        <v>8</v>
      </c>
      <c r="P18" s="33">
        <v>43</v>
      </c>
      <c r="Q18" s="7">
        <v>19</v>
      </c>
      <c r="R18" s="4">
        <v>5</v>
      </c>
      <c r="S18" s="13">
        <v>46</v>
      </c>
      <c r="T18" s="8">
        <v>15</v>
      </c>
      <c r="U18" s="4">
        <v>5</v>
      </c>
      <c r="V18" s="33">
        <v>46</v>
      </c>
      <c r="W18" s="37">
        <v>64</v>
      </c>
      <c r="X18" s="4">
        <v>5</v>
      </c>
      <c r="Y18" s="13">
        <v>46</v>
      </c>
      <c r="Z18" s="91">
        <v>18</v>
      </c>
      <c r="AA18" s="120">
        <v>20</v>
      </c>
      <c r="AB18" s="121">
        <v>31</v>
      </c>
      <c r="AC18" s="7">
        <v>74</v>
      </c>
      <c r="AD18" s="4">
        <v>1</v>
      </c>
      <c r="AE18" s="13">
        <v>50</v>
      </c>
      <c r="AF18" s="28">
        <f>G18+J18+M18+P18+S18+Y18+AB18+AE18+V18</f>
        <v>398</v>
      </c>
    </row>
    <row r="19" spans="1:32" ht="12.75" x14ac:dyDescent="0.2">
      <c r="A19" s="46">
        <v>2</v>
      </c>
      <c r="B19" s="93" t="s">
        <v>14</v>
      </c>
      <c r="C19" s="44" t="s">
        <v>50</v>
      </c>
      <c r="D19" s="107"/>
      <c r="E19" s="9">
        <v>86</v>
      </c>
      <c r="F19" s="3">
        <v>14</v>
      </c>
      <c r="G19" s="14">
        <v>37</v>
      </c>
      <c r="H19" s="101">
        <v>6.871990740740741E-3</v>
      </c>
      <c r="I19" s="3">
        <v>4</v>
      </c>
      <c r="J19" s="16">
        <v>47</v>
      </c>
      <c r="K19" s="104">
        <v>0.40625</v>
      </c>
      <c r="L19" s="3">
        <v>16</v>
      </c>
      <c r="M19" s="14">
        <v>35</v>
      </c>
      <c r="N19" s="30">
        <v>116</v>
      </c>
      <c r="O19" s="3">
        <v>1</v>
      </c>
      <c r="P19" s="16">
        <v>50</v>
      </c>
      <c r="Q19" s="9">
        <v>12</v>
      </c>
      <c r="R19" s="3">
        <v>14</v>
      </c>
      <c r="S19" s="14">
        <v>37</v>
      </c>
      <c r="T19" s="10">
        <v>9</v>
      </c>
      <c r="U19" s="3">
        <v>17</v>
      </c>
      <c r="V19" s="16">
        <v>34</v>
      </c>
      <c r="W19" s="36">
        <v>62</v>
      </c>
      <c r="X19" s="3">
        <v>7</v>
      </c>
      <c r="Y19" s="14">
        <v>44</v>
      </c>
      <c r="Z19" s="89">
        <v>26</v>
      </c>
      <c r="AA19" s="113">
        <v>14</v>
      </c>
      <c r="AB19" s="114">
        <v>37</v>
      </c>
      <c r="AC19" s="9">
        <v>63</v>
      </c>
      <c r="AD19" s="3">
        <v>4</v>
      </c>
      <c r="AE19" s="14">
        <v>47</v>
      </c>
      <c r="AF19" s="23">
        <f>G19+J19+M19+P19+S19+Y19+AB19+AE19+V19</f>
        <v>368</v>
      </c>
    </row>
    <row r="20" spans="1:32" ht="12.75" x14ac:dyDescent="0.2">
      <c r="A20" s="46">
        <v>3</v>
      </c>
      <c r="B20" s="93" t="s">
        <v>5</v>
      </c>
      <c r="C20" s="44" t="s">
        <v>50</v>
      </c>
      <c r="D20" s="107" t="s">
        <v>45</v>
      </c>
      <c r="E20" s="9">
        <v>77</v>
      </c>
      <c r="F20" s="3">
        <v>21</v>
      </c>
      <c r="G20" s="14">
        <v>30</v>
      </c>
      <c r="H20" s="101">
        <v>6.6364583333333336E-3</v>
      </c>
      <c r="I20" s="3">
        <v>7</v>
      </c>
      <c r="J20" s="16">
        <v>44</v>
      </c>
      <c r="K20" s="104">
        <v>0.39513888888888887</v>
      </c>
      <c r="L20" s="3">
        <v>13</v>
      </c>
      <c r="M20" s="14">
        <v>38</v>
      </c>
      <c r="N20" s="30"/>
      <c r="O20" s="3"/>
      <c r="P20" s="16"/>
      <c r="Q20" s="9">
        <v>21</v>
      </c>
      <c r="R20" s="3">
        <v>3</v>
      </c>
      <c r="S20" s="14">
        <v>48</v>
      </c>
      <c r="T20" s="10">
        <v>13</v>
      </c>
      <c r="U20" s="3">
        <v>11</v>
      </c>
      <c r="V20" s="16">
        <v>40</v>
      </c>
      <c r="W20" s="36">
        <v>67</v>
      </c>
      <c r="X20" s="3">
        <v>3</v>
      </c>
      <c r="Y20" s="14">
        <v>48</v>
      </c>
      <c r="Z20" s="89">
        <v>33</v>
      </c>
      <c r="AA20" s="113">
        <v>5</v>
      </c>
      <c r="AB20" s="114">
        <v>46</v>
      </c>
      <c r="AC20" s="9">
        <v>55</v>
      </c>
      <c r="AD20" s="3">
        <v>6</v>
      </c>
      <c r="AE20" s="14">
        <v>45</v>
      </c>
      <c r="AF20" s="23">
        <f>G20+J20+M20+P20+S20+Y20+AB20+AE20+V20</f>
        <v>339</v>
      </c>
    </row>
    <row r="21" spans="1:32" ht="12.75" x14ac:dyDescent="0.2">
      <c r="A21" s="46">
        <v>4</v>
      </c>
      <c r="B21" s="93" t="s">
        <v>17</v>
      </c>
      <c r="C21" s="44" t="s">
        <v>50</v>
      </c>
      <c r="D21" s="106"/>
      <c r="E21" s="7">
        <v>80</v>
      </c>
      <c r="F21" s="4">
        <v>19</v>
      </c>
      <c r="G21" s="13">
        <v>32</v>
      </c>
      <c r="H21" s="103">
        <v>6.9850694444444439E-3</v>
      </c>
      <c r="I21" s="4">
        <v>16</v>
      </c>
      <c r="J21" s="33">
        <v>35</v>
      </c>
      <c r="K21" s="105">
        <v>0.34722222222222227</v>
      </c>
      <c r="L21" s="4">
        <v>4</v>
      </c>
      <c r="M21" s="13">
        <v>47</v>
      </c>
      <c r="N21" s="31">
        <v>66</v>
      </c>
      <c r="O21" s="4">
        <v>13</v>
      </c>
      <c r="P21" s="33">
        <v>38</v>
      </c>
      <c r="Q21" s="7">
        <v>18</v>
      </c>
      <c r="R21" s="4">
        <v>10</v>
      </c>
      <c r="S21" s="13">
        <v>41</v>
      </c>
      <c r="T21" s="8">
        <v>7</v>
      </c>
      <c r="U21" s="4">
        <v>22</v>
      </c>
      <c r="V21" s="33">
        <v>29</v>
      </c>
      <c r="W21" s="37">
        <v>68</v>
      </c>
      <c r="X21" s="4">
        <v>1</v>
      </c>
      <c r="Y21" s="13">
        <v>50</v>
      </c>
      <c r="Z21" s="91">
        <v>26</v>
      </c>
      <c r="AA21" s="120">
        <v>14</v>
      </c>
      <c r="AB21" s="121">
        <v>37</v>
      </c>
      <c r="AC21" s="7">
        <v>31</v>
      </c>
      <c r="AD21" s="4">
        <v>24</v>
      </c>
      <c r="AE21" s="13">
        <v>27</v>
      </c>
      <c r="AF21" s="23">
        <f>G21+J21+M21+P21+S21+Y21+AB21+AE21+V21</f>
        <v>336</v>
      </c>
    </row>
    <row r="22" spans="1:32" ht="12.75" x14ac:dyDescent="0.2">
      <c r="A22" s="46">
        <v>5</v>
      </c>
      <c r="B22" s="93" t="s">
        <v>4</v>
      </c>
      <c r="C22" s="44" t="s">
        <v>50</v>
      </c>
      <c r="D22" s="107"/>
      <c r="E22" s="9">
        <v>70</v>
      </c>
      <c r="F22" s="3">
        <v>25</v>
      </c>
      <c r="G22" s="14">
        <v>26</v>
      </c>
      <c r="H22" s="101">
        <v>7.0679398148148151E-3</v>
      </c>
      <c r="I22" s="3">
        <v>19</v>
      </c>
      <c r="J22" s="16">
        <v>32</v>
      </c>
      <c r="K22" s="104">
        <v>0.39583333333333331</v>
      </c>
      <c r="L22" s="3">
        <v>15</v>
      </c>
      <c r="M22" s="14">
        <v>36</v>
      </c>
      <c r="N22" s="30">
        <v>105</v>
      </c>
      <c r="O22" s="3">
        <v>4</v>
      </c>
      <c r="P22" s="16">
        <v>47</v>
      </c>
      <c r="Q22" s="9">
        <v>23</v>
      </c>
      <c r="R22" s="3">
        <v>1</v>
      </c>
      <c r="S22" s="14">
        <v>50</v>
      </c>
      <c r="T22" s="10">
        <v>13</v>
      </c>
      <c r="U22" s="3">
        <v>11</v>
      </c>
      <c r="V22" s="16">
        <v>40</v>
      </c>
      <c r="W22" s="36">
        <v>36</v>
      </c>
      <c r="X22" s="3">
        <v>22</v>
      </c>
      <c r="Y22" s="14">
        <v>29</v>
      </c>
      <c r="Z22" s="89">
        <v>21</v>
      </c>
      <c r="AA22" s="113">
        <v>19</v>
      </c>
      <c r="AB22" s="114">
        <v>32</v>
      </c>
      <c r="AC22" s="9">
        <v>38</v>
      </c>
      <c r="AD22" s="3">
        <v>19</v>
      </c>
      <c r="AE22" s="14">
        <v>32</v>
      </c>
      <c r="AF22" s="23">
        <f>G22+J22+M22+P22+S22+Y22+AB22+AE22+V22</f>
        <v>324</v>
      </c>
    </row>
    <row r="23" spans="1:32" ht="12.75" x14ac:dyDescent="0.2">
      <c r="A23" s="46">
        <v>6</v>
      </c>
      <c r="B23" s="93" t="s">
        <v>13</v>
      </c>
      <c r="C23" s="44" t="s">
        <v>50</v>
      </c>
      <c r="D23" s="107" t="s">
        <v>45</v>
      </c>
      <c r="E23" s="9">
        <v>94</v>
      </c>
      <c r="F23" s="3">
        <v>6</v>
      </c>
      <c r="G23" s="14">
        <v>45</v>
      </c>
      <c r="H23" s="101">
        <v>6.807986111111111E-3</v>
      </c>
      <c r="I23" s="3">
        <v>10</v>
      </c>
      <c r="J23" s="16">
        <v>41</v>
      </c>
      <c r="K23" s="104">
        <v>0.29583333333333334</v>
      </c>
      <c r="L23" s="3">
        <v>1</v>
      </c>
      <c r="M23" s="14">
        <v>50</v>
      </c>
      <c r="N23" s="30"/>
      <c r="O23" s="3"/>
      <c r="P23" s="16"/>
      <c r="Q23" s="9">
        <v>22</v>
      </c>
      <c r="R23" s="3">
        <v>2</v>
      </c>
      <c r="S23" s="14">
        <v>49</v>
      </c>
      <c r="T23" s="10">
        <v>14</v>
      </c>
      <c r="U23" s="3">
        <v>9</v>
      </c>
      <c r="V23" s="16">
        <v>42</v>
      </c>
      <c r="W23" s="36">
        <v>55</v>
      </c>
      <c r="X23" s="3">
        <v>14</v>
      </c>
      <c r="Y23" s="14">
        <v>37</v>
      </c>
      <c r="Z23" s="89">
        <v>18</v>
      </c>
      <c r="AA23" s="113">
        <v>20</v>
      </c>
      <c r="AB23" s="114">
        <v>31</v>
      </c>
      <c r="AC23" s="9">
        <v>26</v>
      </c>
      <c r="AD23" s="3">
        <v>26</v>
      </c>
      <c r="AE23" s="14">
        <v>25</v>
      </c>
      <c r="AF23" s="23">
        <f>G23+J23+M23+P23+S23+Y23+AB23+AE23+V23</f>
        <v>320</v>
      </c>
    </row>
    <row r="24" spans="1:32" ht="12.75" x14ac:dyDescent="0.2">
      <c r="A24" s="46">
        <v>7</v>
      </c>
      <c r="B24" s="93" t="s">
        <v>24</v>
      </c>
      <c r="C24" s="44" t="s">
        <v>50</v>
      </c>
      <c r="D24" s="107"/>
      <c r="E24" s="9">
        <v>70</v>
      </c>
      <c r="F24" s="3">
        <v>25</v>
      </c>
      <c r="G24" s="14">
        <v>26</v>
      </c>
      <c r="H24" s="101">
        <v>7.737384259259259E-3</v>
      </c>
      <c r="I24" s="3">
        <v>27</v>
      </c>
      <c r="J24" s="16">
        <v>24</v>
      </c>
      <c r="K24" s="104">
        <v>0.43055555555555558</v>
      </c>
      <c r="L24" s="3">
        <v>24</v>
      </c>
      <c r="M24" s="14">
        <v>27</v>
      </c>
      <c r="N24" s="30">
        <v>115</v>
      </c>
      <c r="O24" s="3">
        <v>2</v>
      </c>
      <c r="P24" s="16">
        <v>49</v>
      </c>
      <c r="Q24" s="9">
        <v>20</v>
      </c>
      <c r="R24" s="3">
        <v>4</v>
      </c>
      <c r="S24" s="14">
        <v>47</v>
      </c>
      <c r="T24" s="10">
        <v>7</v>
      </c>
      <c r="U24" s="3">
        <v>22</v>
      </c>
      <c r="V24" s="16">
        <v>29</v>
      </c>
      <c r="W24" s="36">
        <v>34</v>
      </c>
      <c r="X24" s="3">
        <v>23</v>
      </c>
      <c r="Y24" s="14">
        <v>28</v>
      </c>
      <c r="Z24" s="89">
        <v>31</v>
      </c>
      <c r="AA24" s="113">
        <v>8</v>
      </c>
      <c r="AB24" s="114">
        <v>43</v>
      </c>
      <c r="AC24" s="9">
        <v>50</v>
      </c>
      <c r="AD24" s="3">
        <v>7</v>
      </c>
      <c r="AE24" s="14">
        <v>44</v>
      </c>
      <c r="AF24" s="23">
        <f>G24+J24+M24+P24+S24+Y24+AB24+AE24+V24</f>
        <v>317</v>
      </c>
    </row>
    <row r="25" spans="1:32" ht="12.75" x14ac:dyDescent="0.2">
      <c r="A25" s="46">
        <v>8</v>
      </c>
      <c r="B25" s="93" t="s">
        <v>23</v>
      </c>
      <c r="C25" s="44" t="s">
        <v>50</v>
      </c>
      <c r="D25" s="107"/>
      <c r="E25" s="9">
        <v>94</v>
      </c>
      <c r="F25" s="3">
        <v>6</v>
      </c>
      <c r="G25" s="14">
        <v>45</v>
      </c>
      <c r="H25" s="101">
        <v>7.3030092592592591E-3</v>
      </c>
      <c r="I25" s="3">
        <v>5</v>
      </c>
      <c r="J25" s="16">
        <v>46</v>
      </c>
      <c r="K25" s="104">
        <v>0.38680555555555557</v>
      </c>
      <c r="L25" s="3">
        <v>12</v>
      </c>
      <c r="M25" s="14">
        <v>39</v>
      </c>
      <c r="N25" s="30"/>
      <c r="O25" s="3"/>
      <c r="P25" s="16"/>
      <c r="Q25" s="9">
        <v>15</v>
      </c>
      <c r="R25" s="3">
        <v>12</v>
      </c>
      <c r="S25" s="14">
        <v>39</v>
      </c>
      <c r="T25" s="10">
        <v>10</v>
      </c>
      <c r="U25" s="3">
        <v>14</v>
      </c>
      <c r="V25" s="16">
        <v>37</v>
      </c>
      <c r="W25" s="36">
        <v>34</v>
      </c>
      <c r="X25" s="3">
        <v>23</v>
      </c>
      <c r="Y25" s="14">
        <v>28</v>
      </c>
      <c r="Z25" s="89">
        <v>26</v>
      </c>
      <c r="AA25" s="113">
        <v>14</v>
      </c>
      <c r="AB25" s="114">
        <v>37</v>
      </c>
      <c r="AC25" s="9">
        <v>49</v>
      </c>
      <c r="AD25" s="3">
        <v>9</v>
      </c>
      <c r="AE25" s="14">
        <v>42</v>
      </c>
      <c r="AF25" s="23">
        <f>G25+J25+M25+P25+S25+Y25+AB25+AE25+V25</f>
        <v>313</v>
      </c>
    </row>
    <row r="26" spans="1:32" ht="12.75" x14ac:dyDescent="0.2">
      <c r="A26" s="46">
        <v>9</v>
      </c>
      <c r="B26" s="93" t="s">
        <v>54</v>
      </c>
      <c r="C26" s="44" t="s">
        <v>50</v>
      </c>
      <c r="D26" s="107" t="s">
        <v>45</v>
      </c>
      <c r="E26" s="9">
        <v>65</v>
      </c>
      <c r="F26" s="3">
        <v>31</v>
      </c>
      <c r="G26" s="14">
        <v>20</v>
      </c>
      <c r="H26" s="101">
        <v>7.5443287037037033E-3</v>
      </c>
      <c r="I26" s="3">
        <v>24</v>
      </c>
      <c r="J26" s="16">
        <v>27</v>
      </c>
      <c r="K26" s="104">
        <v>0.4513888888888889</v>
      </c>
      <c r="L26" s="3">
        <v>27</v>
      </c>
      <c r="M26" s="14">
        <v>24</v>
      </c>
      <c r="N26" s="30">
        <v>95</v>
      </c>
      <c r="O26" s="3">
        <v>7</v>
      </c>
      <c r="P26" s="16">
        <v>44</v>
      </c>
      <c r="Q26" s="9">
        <v>6</v>
      </c>
      <c r="R26" s="3">
        <v>19</v>
      </c>
      <c r="S26" s="14">
        <v>32</v>
      </c>
      <c r="T26" s="10">
        <v>6</v>
      </c>
      <c r="U26" s="3">
        <v>25</v>
      </c>
      <c r="V26" s="16">
        <v>26</v>
      </c>
      <c r="W26" s="36">
        <v>58</v>
      </c>
      <c r="X26" s="3">
        <v>9</v>
      </c>
      <c r="Y26" s="14">
        <v>41</v>
      </c>
      <c r="Z26" s="89">
        <v>36</v>
      </c>
      <c r="AA26" s="113">
        <v>2</v>
      </c>
      <c r="AB26" s="114">
        <v>49</v>
      </c>
      <c r="AC26" s="9">
        <v>73</v>
      </c>
      <c r="AD26" s="3">
        <v>2</v>
      </c>
      <c r="AE26" s="14">
        <v>49</v>
      </c>
      <c r="AF26" s="23">
        <f>G26+J26+M26+P26+S26+Y26+AB26+AE26+V26</f>
        <v>312</v>
      </c>
    </row>
    <row r="27" spans="1:32" ht="12.75" x14ac:dyDescent="0.2">
      <c r="A27" s="46">
        <v>10</v>
      </c>
      <c r="B27" s="93" t="s">
        <v>31</v>
      </c>
      <c r="C27" s="44" t="s">
        <v>50</v>
      </c>
      <c r="D27" s="107" t="s">
        <v>64</v>
      </c>
      <c r="E27" s="9">
        <v>98</v>
      </c>
      <c r="F27" s="3">
        <v>3</v>
      </c>
      <c r="G27" s="14">
        <v>48</v>
      </c>
      <c r="H27" s="101">
        <v>6.8762731481481487E-3</v>
      </c>
      <c r="I27" s="3">
        <v>12</v>
      </c>
      <c r="J27" s="16">
        <v>39</v>
      </c>
      <c r="K27" s="104">
        <v>0.36736111111111108</v>
      </c>
      <c r="L27" s="3">
        <v>6</v>
      </c>
      <c r="M27" s="14">
        <v>45</v>
      </c>
      <c r="N27" s="30">
        <v>100</v>
      </c>
      <c r="O27" s="3">
        <v>6</v>
      </c>
      <c r="P27" s="16">
        <v>45</v>
      </c>
      <c r="Q27" s="9">
        <v>13</v>
      </c>
      <c r="R27" s="3">
        <v>13</v>
      </c>
      <c r="S27" s="14">
        <v>38</v>
      </c>
      <c r="T27" s="10">
        <v>6</v>
      </c>
      <c r="U27" s="3">
        <v>25</v>
      </c>
      <c r="V27" s="16">
        <v>26</v>
      </c>
      <c r="W27" s="36">
        <v>28</v>
      </c>
      <c r="X27" s="3">
        <v>26</v>
      </c>
      <c r="Y27" s="14">
        <v>25</v>
      </c>
      <c r="Z27" s="89">
        <v>24</v>
      </c>
      <c r="AA27" s="122" t="s">
        <v>66</v>
      </c>
      <c r="AB27" s="114">
        <v>0</v>
      </c>
      <c r="AC27" s="9">
        <v>41</v>
      </c>
      <c r="AD27" s="3">
        <v>16</v>
      </c>
      <c r="AE27" s="14">
        <v>35</v>
      </c>
      <c r="AF27" s="23">
        <f>G27+J27+M27+P27+S27+Y27+AB27+AE27+V27</f>
        <v>301</v>
      </c>
    </row>
    <row r="28" spans="1:32" ht="12.75" x14ac:dyDescent="0.2">
      <c r="A28" s="46">
        <v>11</v>
      </c>
      <c r="B28" s="93" t="s">
        <v>46</v>
      </c>
      <c r="C28" s="44" t="s">
        <v>50</v>
      </c>
      <c r="D28" s="107"/>
      <c r="E28" s="9">
        <v>51</v>
      </c>
      <c r="F28" s="3">
        <v>34</v>
      </c>
      <c r="G28" s="14">
        <v>17</v>
      </c>
      <c r="H28" s="101">
        <v>8.2843750000000001E-3</v>
      </c>
      <c r="I28" s="3">
        <v>31</v>
      </c>
      <c r="J28" s="16">
        <v>19</v>
      </c>
      <c r="K28" s="104">
        <v>0.4368055555555555</v>
      </c>
      <c r="L28" s="3">
        <v>26</v>
      </c>
      <c r="M28" s="14">
        <v>25</v>
      </c>
      <c r="N28" s="30">
        <v>93</v>
      </c>
      <c r="O28" s="3">
        <v>9</v>
      </c>
      <c r="P28" s="16">
        <v>42</v>
      </c>
      <c r="Q28" s="9">
        <v>8</v>
      </c>
      <c r="R28" s="3">
        <v>18</v>
      </c>
      <c r="S28" s="14">
        <v>33</v>
      </c>
      <c r="T28" s="10">
        <v>8</v>
      </c>
      <c r="U28" s="3">
        <v>20</v>
      </c>
      <c r="V28" s="16">
        <v>31</v>
      </c>
      <c r="W28" s="36">
        <v>47</v>
      </c>
      <c r="X28" s="3">
        <v>19</v>
      </c>
      <c r="Y28" s="14">
        <v>32</v>
      </c>
      <c r="Z28" s="89">
        <v>29</v>
      </c>
      <c r="AA28" s="113">
        <v>11</v>
      </c>
      <c r="AB28" s="114">
        <v>40</v>
      </c>
      <c r="AC28" s="9">
        <v>50</v>
      </c>
      <c r="AD28" s="3">
        <v>7</v>
      </c>
      <c r="AE28" s="14">
        <v>44</v>
      </c>
      <c r="AF28" s="23">
        <f>G28+J28+M28+P28+S28+Y28+AB28+AE28+V28</f>
        <v>283</v>
      </c>
    </row>
    <row r="29" spans="1:32" ht="12.75" x14ac:dyDescent="0.2">
      <c r="A29" s="46">
        <v>12</v>
      </c>
      <c r="B29" s="93" t="s">
        <v>15</v>
      </c>
      <c r="C29" s="44" t="s">
        <v>50</v>
      </c>
      <c r="D29" s="107"/>
      <c r="E29" s="9">
        <v>92</v>
      </c>
      <c r="F29" s="3">
        <v>9</v>
      </c>
      <c r="G29" s="14">
        <v>42</v>
      </c>
      <c r="H29" s="101">
        <v>6.7273148148148144E-3</v>
      </c>
      <c r="I29" s="3">
        <v>3</v>
      </c>
      <c r="J29" s="16">
        <v>48</v>
      </c>
      <c r="K29" s="104">
        <v>0.39513888888888887</v>
      </c>
      <c r="L29" s="3">
        <v>13</v>
      </c>
      <c r="M29" s="14">
        <v>38</v>
      </c>
      <c r="N29" s="30"/>
      <c r="O29" s="3"/>
      <c r="P29" s="16"/>
      <c r="Q29" s="9">
        <v>9</v>
      </c>
      <c r="R29" s="3">
        <v>17</v>
      </c>
      <c r="S29" s="14">
        <v>34</v>
      </c>
      <c r="T29" s="10">
        <v>14</v>
      </c>
      <c r="U29" s="3">
        <v>9</v>
      </c>
      <c r="V29" s="16">
        <v>42</v>
      </c>
      <c r="W29" s="36">
        <v>56</v>
      </c>
      <c r="X29" s="3">
        <v>12</v>
      </c>
      <c r="Y29" s="14">
        <v>39</v>
      </c>
      <c r="Z29" s="89"/>
      <c r="AA29" s="113"/>
      <c r="AB29" s="114"/>
      <c r="AC29" s="9">
        <v>38</v>
      </c>
      <c r="AD29" s="3">
        <v>19</v>
      </c>
      <c r="AE29" s="14">
        <v>32</v>
      </c>
      <c r="AF29" s="23">
        <f>G29+J29+M29+P29+S29+Y29+AB29+AE29+V29</f>
        <v>275</v>
      </c>
    </row>
    <row r="30" spans="1:32" ht="12.75" x14ac:dyDescent="0.2">
      <c r="A30" s="46">
        <v>13</v>
      </c>
      <c r="B30" s="93" t="s">
        <v>42</v>
      </c>
      <c r="C30" s="44" t="s">
        <v>50</v>
      </c>
      <c r="D30" s="107"/>
      <c r="E30" s="9">
        <v>59</v>
      </c>
      <c r="F30" s="3">
        <v>33</v>
      </c>
      <c r="G30" s="14">
        <v>18</v>
      </c>
      <c r="H30" s="101">
        <v>7.4274305555555552E-3</v>
      </c>
      <c r="I30" s="3">
        <v>20</v>
      </c>
      <c r="J30" s="16">
        <v>31</v>
      </c>
      <c r="K30" s="104">
        <v>0.37847222222222227</v>
      </c>
      <c r="L30" s="3">
        <v>8</v>
      </c>
      <c r="M30" s="14">
        <v>43</v>
      </c>
      <c r="N30" s="30"/>
      <c r="O30" s="3"/>
      <c r="P30" s="16"/>
      <c r="Q30" s="9">
        <v>18</v>
      </c>
      <c r="R30" s="3">
        <v>7</v>
      </c>
      <c r="S30" s="14">
        <v>44</v>
      </c>
      <c r="T30" s="10">
        <v>5</v>
      </c>
      <c r="U30" s="3">
        <v>27</v>
      </c>
      <c r="V30" s="16">
        <v>24</v>
      </c>
      <c r="W30" s="36">
        <v>48</v>
      </c>
      <c r="X30" s="3">
        <v>18</v>
      </c>
      <c r="Y30" s="14">
        <v>33</v>
      </c>
      <c r="Z30" s="89">
        <v>35</v>
      </c>
      <c r="AA30" s="113">
        <v>3</v>
      </c>
      <c r="AB30" s="114">
        <v>48</v>
      </c>
      <c r="AC30" s="9">
        <v>15</v>
      </c>
      <c r="AD30" s="3">
        <v>29</v>
      </c>
      <c r="AE30" s="14">
        <v>22</v>
      </c>
      <c r="AF30" s="23">
        <f>G30+J30+M30+P30+S30+Y30+AB30+AE30+V30</f>
        <v>263</v>
      </c>
    </row>
    <row r="31" spans="1:32" ht="12.75" x14ac:dyDescent="0.2">
      <c r="A31" s="46">
        <v>14</v>
      </c>
      <c r="B31" s="93" t="s">
        <v>39</v>
      </c>
      <c r="C31" s="44" t="s">
        <v>50</v>
      </c>
      <c r="D31" s="107"/>
      <c r="E31" s="9">
        <v>80</v>
      </c>
      <c r="F31" s="3">
        <v>19</v>
      </c>
      <c r="G31" s="14">
        <v>32</v>
      </c>
      <c r="H31" s="101">
        <v>7.4561342592592596E-3</v>
      </c>
      <c r="I31" s="3">
        <v>22</v>
      </c>
      <c r="J31" s="16">
        <v>29</v>
      </c>
      <c r="K31" s="104">
        <v>0.38263888888888892</v>
      </c>
      <c r="L31" s="3">
        <v>11</v>
      </c>
      <c r="M31" s="14">
        <v>40</v>
      </c>
      <c r="N31" s="30"/>
      <c r="O31" s="3"/>
      <c r="P31" s="16"/>
      <c r="Q31" s="9"/>
      <c r="R31" s="3"/>
      <c r="S31" s="14"/>
      <c r="T31" s="10">
        <v>19</v>
      </c>
      <c r="U31" s="3">
        <v>1</v>
      </c>
      <c r="V31" s="16">
        <v>50</v>
      </c>
      <c r="W31" s="36">
        <v>30</v>
      </c>
      <c r="X31" s="3">
        <v>25</v>
      </c>
      <c r="Y31" s="14">
        <v>26</v>
      </c>
      <c r="Z31" s="89">
        <v>17</v>
      </c>
      <c r="AA31" s="113">
        <v>22</v>
      </c>
      <c r="AB31" s="114">
        <v>29</v>
      </c>
      <c r="AC31" s="9">
        <v>33</v>
      </c>
      <c r="AD31" s="3">
        <v>23</v>
      </c>
      <c r="AE31" s="14">
        <v>28</v>
      </c>
      <c r="AF31" s="23">
        <f>G31+J31+M31+P31+S31+Y31+AB31+AE31+V31</f>
        <v>234</v>
      </c>
    </row>
    <row r="32" spans="1:32" ht="12.75" x14ac:dyDescent="0.2">
      <c r="A32" s="46">
        <v>15</v>
      </c>
      <c r="B32" s="93" t="s">
        <v>20</v>
      </c>
      <c r="C32" s="44" t="s">
        <v>50</v>
      </c>
      <c r="D32" s="107"/>
      <c r="E32" s="9">
        <v>81</v>
      </c>
      <c r="F32" s="3">
        <v>17</v>
      </c>
      <c r="G32" s="14">
        <v>34</v>
      </c>
      <c r="H32" s="101">
        <v>7.8406250000000004E-3</v>
      </c>
      <c r="I32" s="3">
        <v>28</v>
      </c>
      <c r="J32" s="16">
        <v>23</v>
      </c>
      <c r="K32" s="104">
        <v>0.38194444444444442</v>
      </c>
      <c r="L32" s="3">
        <v>10</v>
      </c>
      <c r="M32" s="14">
        <v>41</v>
      </c>
      <c r="N32" s="30"/>
      <c r="O32" s="3"/>
      <c r="P32" s="16"/>
      <c r="Q32" s="9">
        <v>18</v>
      </c>
      <c r="R32" s="3">
        <v>7</v>
      </c>
      <c r="S32" s="14">
        <v>44</v>
      </c>
      <c r="T32" s="10">
        <v>4</v>
      </c>
      <c r="U32" s="3">
        <v>28</v>
      </c>
      <c r="V32" s="16">
        <v>23</v>
      </c>
      <c r="W32" s="36">
        <v>57</v>
      </c>
      <c r="X32" s="3">
        <v>11</v>
      </c>
      <c r="Y32" s="14">
        <v>40</v>
      </c>
      <c r="Z32" s="89">
        <v>18</v>
      </c>
      <c r="AA32" s="122" t="s">
        <v>66</v>
      </c>
      <c r="AB32" s="114">
        <v>0</v>
      </c>
      <c r="AC32" s="9">
        <v>12</v>
      </c>
      <c r="AD32" s="3">
        <v>31</v>
      </c>
      <c r="AE32" s="14">
        <v>20</v>
      </c>
      <c r="AF32" s="23">
        <f>G32+J32+M32+P32+S32+Y32+AB32+AE32+V32</f>
        <v>225</v>
      </c>
    </row>
    <row r="33" spans="1:32" ht="12.75" x14ac:dyDescent="0.2">
      <c r="A33" s="46">
        <v>16</v>
      </c>
      <c r="B33" s="93" t="s">
        <v>2</v>
      </c>
      <c r="C33" s="44" t="s">
        <v>50</v>
      </c>
      <c r="D33" s="107"/>
      <c r="E33" s="9">
        <v>66</v>
      </c>
      <c r="F33" s="3">
        <v>28</v>
      </c>
      <c r="G33" s="14">
        <v>23</v>
      </c>
      <c r="H33" s="101">
        <v>8.6474537037037041E-3</v>
      </c>
      <c r="I33" s="3">
        <v>34</v>
      </c>
      <c r="J33" s="16">
        <v>17</v>
      </c>
      <c r="K33" s="104">
        <v>0.36944444444444446</v>
      </c>
      <c r="L33" s="3">
        <v>7</v>
      </c>
      <c r="M33" s="14">
        <v>44</v>
      </c>
      <c r="N33" s="30"/>
      <c r="O33" s="3"/>
      <c r="P33" s="16"/>
      <c r="Q33" s="9"/>
      <c r="R33" s="3"/>
      <c r="S33" s="14"/>
      <c r="T33" s="10">
        <v>9</v>
      </c>
      <c r="U33" s="3">
        <v>17</v>
      </c>
      <c r="V33" s="16">
        <v>34</v>
      </c>
      <c r="W33" s="36"/>
      <c r="X33" s="3"/>
      <c r="Y33" s="14"/>
      <c r="Z33" s="89">
        <v>31</v>
      </c>
      <c r="AA33" s="113">
        <v>8</v>
      </c>
      <c r="AB33" s="114">
        <v>43</v>
      </c>
      <c r="AC33" s="9">
        <v>47</v>
      </c>
      <c r="AD33" s="3">
        <v>10</v>
      </c>
      <c r="AE33" s="14">
        <v>41</v>
      </c>
      <c r="AF33" s="23">
        <f>G33+J33+M33+P33+S33+Y33+AB33+AE33+V33</f>
        <v>202</v>
      </c>
    </row>
    <row r="34" spans="1:32" ht="12.75" x14ac:dyDescent="0.2">
      <c r="A34" s="46">
        <v>17</v>
      </c>
      <c r="B34" s="93" t="s">
        <v>41</v>
      </c>
      <c r="C34" s="44" t="s">
        <v>50</v>
      </c>
      <c r="D34" s="107"/>
      <c r="E34" s="9">
        <v>72</v>
      </c>
      <c r="F34" s="3">
        <v>22</v>
      </c>
      <c r="G34" s="14">
        <v>29</v>
      </c>
      <c r="H34" s="101">
        <v>7.4865740740740734E-3</v>
      </c>
      <c r="I34" s="3">
        <v>23</v>
      </c>
      <c r="J34" s="16">
        <v>28</v>
      </c>
      <c r="K34" s="104">
        <v>0.45416666666666666</v>
      </c>
      <c r="L34" s="3">
        <v>28</v>
      </c>
      <c r="M34" s="14">
        <v>23</v>
      </c>
      <c r="N34" s="30">
        <v>75</v>
      </c>
      <c r="O34" s="3">
        <v>11</v>
      </c>
      <c r="P34" s="16">
        <v>40</v>
      </c>
      <c r="Q34" s="9"/>
      <c r="R34" s="3"/>
      <c r="S34" s="14"/>
      <c r="T34" s="10">
        <v>4</v>
      </c>
      <c r="U34" s="3">
        <v>28</v>
      </c>
      <c r="V34" s="16">
        <v>23</v>
      </c>
      <c r="W34" s="36"/>
      <c r="X34" s="3"/>
      <c r="Y34" s="14"/>
      <c r="Z34" s="89"/>
      <c r="AA34" s="113"/>
      <c r="AB34" s="114"/>
      <c r="AC34" s="9">
        <v>38</v>
      </c>
      <c r="AD34" s="3">
        <v>19</v>
      </c>
      <c r="AE34" s="14">
        <v>32</v>
      </c>
      <c r="AF34" s="23">
        <f>G34+J34+M34+P34+S34+Y34+AB34+AE34+V34</f>
        <v>175</v>
      </c>
    </row>
    <row r="35" spans="1:32" ht="12.75" x14ac:dyDescent="0.2">
      <c r="A35" s="46">
        <v>18</v>
      </c>
      <c r="B35" s="93" t="s">
        <v>38</v>
      </c>
      <c r="C35" s="44" t="s">
        <v>50</v>
      </c>
      <c r="D35" s="107"/>
      <c r="E35" s="9">
        <v>64</v>
      </c>
      <c r="F35" s="3">
        <v>32</v>
      </c>
      <c r="G35" s="14">
        <v>19</v>
      </c>
      <c r="H35" s="101">
        <v>7.4427083333333324E-3</v>
      </c>
      <c r="I35" s="3">
        <v>21</v>
      </c>
      <c r="J35" s="16">
        <v>30</v>
      </c>
      <c r="K35" s="104">
        <v>0.41805555555555557</v>
      </c>
      <c r="L35" s="3">
        <v>21</v>
      </c>
      <c r="M35" s="14">
        <v>30</v>
      </c>
      <c r="N35" s="30"/>
      <c r="O35" s="3"/>
      <c r="P35" s="16"/>
      <c r="Q35" s="9">
        <v>11</v>
      </c>
      <c r="R35" s="3">
        <v>16</v>
      </c>
      <c r="S35" s="14">
        <v>35</v>
      </c>
      <c r="T35" s="10">
        <v>10</v>
      </c>
      <c r="U35" s="3">
        <v>14</v>
      </c>
      <c r="V35" s="16">
        <v>37</v>
      </c>
      <c r="W35" s="36"/>
      <c r="X35" s="3"/>
      <c r="Y35" s="14"/>
      <c r="Z35" s="89"/>
      <c r="AA35" s="113"/>
      <c r="AB35" s="114"/>
      <c r="AC35" s="9">
        <v>15</v>
      </c>
      <c r="AD35" s="3">
        <v>29</v>
      </c>
      <c r="AE35" s="14">
        <v>22</v>
      </c>
      <c r="AF35" s="23">
        <f>G35+J35+M35+P35+S35+Y35+AB35+AE35+V35</f>
        <v>173</v>
      </c>
    </row>
    <row r="36" spans="1:32" ht="12.75" x14ac:dyDescent="0.2">
      <c r="A36" s="46">
        <v>19</v>
      </c>
      <c r="B36" s="93" t="s">
        <v>60</v>
      </c>
      <c r="C36" s="44" t="s">
        <v>50</v>
      </c>
      <c r="D36" s="107" t="s">
        <v>45</v>
      </c>
      <c r="E36" s="9">
        <v>71</v>
      </c>
      <c r="F36" s="3">
        <v>23</v>
      </c>
      <c r="G36" s="14">
        <v>28</v>
      </c>
      <c r="H36" s="101">
        <v>8.2187500000000004E-3</v>
      </c>
      <c r="I36" s="3">
        <v>31</v>
      </c>
      <c r="J36" s="16">
        <v>20</v>
      </c>
      <c r="K36" s="9"/>
      <c r="L36" s="3"/>
      <c r="M36" s="14"/>
      <c r="N36" s="30"/>
      <c r="O36" s="3"/>
      <c r="P36" s="16"/>
      <c r="Q36" s="9"/>
      <c r="R36" s="3"/>
      <c r="S36" s="14"/>
      <c r="T36" s="10">
        <v>18</v>
      </c>
      <c r="U36" s="3">
        <v>2</v>
      </c>
      <c r="V36" s="16">
        <v>49</v>
      </c>
      <c r="W36" s="36"/>
      <c r="X36" s="3"/>
      <c r="Y36" s="14"/>
      <c r="Z36" s="89">
        <v>28</v>
      </c>
      <c r="AA36" s="113">
        <v>12</v>
      </c>
      <c r="AB36" s="114">
        <v>39</v>
      </c>
      <c r="AC36" s="9">
        <v>23</v>
      </c>
      <c r="AD36" s="3">
        <v>27</v>
      </c>
      <c r="AE36" s="14">
        <v>24</v>
      </c>
      <c r="AF36" s="23">
        <f>G36+J36+M36+P36+S36+Y36+AB36+AE36+V36</f>
        <v>160</v>
      </c>
    </row>
    <row r="37" spans="1:32" ht="12.75" x14ac:dyDescent="0.2">
      <c r="A37" s="46">
        <v>20</v>
      </c>
      <c r="B37" s="93" t="s">
        <v>1</v>
      </c>
      <c r="C37" s="44" t="s">
        <v>50</v>
      </c>
      <c r="D37" s="107" t="s">
        <v>44</v>
      </c>
      <c r="E37" s="9">
        <v>96</v>
      </c>
      <c r="F37" s="3">
        <v>4</v>
      </c>
      <c r="G37" s="14">
        <v>47</v>
      </c>
      <c r="H37" s="101">
        <v>6.7931712962962963E-3</v>
      </c>
      <c r="I37" s="3">
        <v>9</v>
      </c>
      <c r="J37" s="16">
        <v>42</v>
      </c>
      <c r="K37" s="104">
        <v>0.40625</v>
      </c>
      <c r="L37" s="3">
        <v>16</v>
      </c>
      <c r="M37" s="14">
        <v>35</v>
      </c>
      <c r="N37" s="30"/>
      <c r="O37" s="3"/>
      <c r="P37" s="16"/>
      <c r="Q37" s="9"/>
      <c r="R37" s="3"/>
      <c r="S37" s="14"/>
      <c r="T37" s="10"/>
      <c r="U37" s="3"/>
      <c r="V37" s="16"/>
      <c r="W37" s="36">
        <v>51</v>
      </c>
      <c r="X37" s="3">
        <v>16</v>
      </c>
      <c r="Y37" s="14">
        <v>35</v>
      </c>
      <c r="Z37" s="89"/>
      <c r="AA37" s="113"/>
      <c r="AB37" s="114"/>
      <c r="AC37" s="9"/>
      <c r="AD37" s="3"/>
      <c r="AE37" s="14"/>
      <c r="AF37" s="23">
        <f>G37+J37+M37+P37+S37+Y37+AB37+AE37+V37</f>
        <v>159</v>
      </c>
    </row>
    <row r="38" spans="1:32" ht="12.75" x14ac:dyDescent="0.2">
      <c r="A38" s="46">
        <v>21</v>
      </c>
      <c r="B38" s="93" t="s">
        <v>55</v>
      </c>
      <c r="C38" s="44" t="s">
        <v>50</v>
      </c>
      <c r="D38" s="107"/>
      <c r="E38" s="9">
        <v>93</v>
      </c>
      <c r="F38" s="3">
        <v>8</v>
      </c>
      <c r="G38" s="14">
        <v>43</v>
      </c>
      <c r="H38" s="101">
        <v>6.9403935185185185E-3</v>
      </c>
      <c r="I38" s="3">
        <v>14</v>
      </c>
      <c r="J38" s="16">
        <v>37</v>
      </c>
      <c r="K38" s="104">
        <v>0.4548611111111111</v>
      </c>
      <c r="L38" s="3">
        <v>29</v>
      </c>
      <c r="M38" s="14">
        <v>22</v>
      </c>
      <c r="N38" s="30"/>
      <c r="O38" s="3"/>
      <c r="P38" s="16"/>
      <c r="Q38" s="9"/>
      <c r="R38" s="3"/>
      <c r="S38" s="14"/>
      <c r="T38" s="10">
        <v>3</v>
      </c>
      <c r="U38" s="3">
        <v>31</v>
      </c>
      <c r="V38" s="16">
        <v>20</v>
      </c>
      <c r="W38" s="36"/>
      <c r="X38" s="3"/>
      <c r="Y38" s="14"/>
      <c r="Z38" s="89"/>
      <c r="AA38" s="113"/>
      <c r="AB38" s="114"/>
      <c r="AC38" s="9">
        <v>35</v>
      </c>
      <c r="AD38" s="3">
        <v>22</v>
      </c>
      <c r="AE38" s="14">
        <v>29</v>
      </c>
      <c r="AF38" s="23">
        <f>G38+J38+M38+P38+S38+Y38+AB38+AE38+V38</f>
        <v>151</v>
      </c>
    </row>
    <row r="39" spans="1:32" ht="12.75" x14ac:dyDescent="0.2">
      <c r="A39" s="46">
        <v>22</v>
      </c>
      <c r="B39" s="93" t="s">
        <v>52</v>
      </c>
      <c r="C39" s="44" t="s">
        <v>50</v>
      </c>
      <c r="D39" s="107"/>
      <c r="E39" s="9"/>
      <c r="F39" s="3"/>
      <c r="G39" s="14"/>
      <c r="H39" s="101">
        <v>6.3285879629629629E-3</v>
      </c>
      <c r="I39" s="3">
        <v>2</v>
      </c>
      <c r="J39" s="16">
        <v>49</v>
      </c>
      <c r="K39" s="104">
        <v>0.42986111111111108</v>
      </c>
      <c r="L39" s="3">
        <v>23</v>
      </c>
      <c r="M39" s="14">
        <v>28</v>
      </c>
      <c r="N39" s="30"/>
      <c r="O39" s="3"/>
      <c r="P39" s="16"/>
      <c r="Q39" s="9"/>
      <c r="R39" s="3"/>
      <c r="S39" s="14"/>
      <c r="T39" s="10">
        <v>17</v>
      </c>
      <c r="U39" s="3">
        <v>4</v>
      </c>
      <c r="V39" s="16">
        <v>47</v>
      </c>
      <c r="W39" s="36"/>
      <c r="X39" s="3"/>
      <c r="Y39" s="14"/>
      <c r="Z39" s="89"/>
      <c r="AA39" s="113"/>
      <c r="AB39" s="114"/>
      <c r="AC39" s="9">
        <v>28</v>
      </c>
      <c r="AD39" s="3">
        <v>25</v>
      </c>
      <c r="AE39" s="14">
        <v>26</v>
      </c>
      <c r="AF39" s="23">
        <f>G39+J39+M39+P39+S39+Y39+AB39+AE39+V39</f>
        <v>150</v>
      </c>
    </row>
    <row r="40" spans="1:32" ht="12.75" x14ac:dyDescent="0.2">
      <c r="A40" s="46">
        <v>23</v>
      </c>
      <c r="B40" s="93" t="s">
        <v>53</v>
      </c>
      <c r="C40" s="44" t="s">
        <v>50</v>
      </c>
      <c r="D40" s="107"/>
      <c r="E40" s="9"/>
      <c r="F40" s="3"/>
      <c r="G40" s="14"/>
      <c r="H40" s="10"/>
      <c r="I40" s="3"/>
      <c r="J40" s="16"/>
      <c r="K40" s="104">
        <v>0.33333333333333331</v>
      </c>
      <c r="L40" s="3">
        <v>3</v>
      </c>
      <c r="M40" s="14">
        <v>48</v>
      </c>
      <c r="N40" s="30"/>
      <c r="O40" s="3"/>
      <c r="P40" s="16"/>
      <c r="Q40" s="9"/>
      <c r="R40" s="3"/>
      <c r="S40" s="14"/>
      <c r="T40" s="10">
        <v>4</v>
      </c>
      <c r="U40" s="3">
        <v>28</v>
      </c>
      <c r="V40" s="16">
        <v>23</v>
      </c>
      <c r="W40" s="36"/>
      <c r="X40" s="3"/>
      <c r="Y40" s="14"/>
      <c r="Z40" s="89"/>
      <c r="AA40" s="113"/>
      <c r="AB40" s="114"/>
      <c r="AC40" s="9">
        <v>46</v>
      </c>
      <c r="AD40" s="3">
        <v>11</v>
      </c>
      <c r="AE40" s="14">
        <v>40</v>
      </c>
      <c r="AF40" s="23">
        <f>G40+J40+M40+P40+S40+Y40+AB40+AE40+V40</f>
        <v>111</v>
      </c>
    </row>
    <row r="41" spans="1:32" ht="12.75" x14ac:dyDescent="0.2">
      <c r="A41" s="46">
        <v>24</v>
      </c>
      <c r="B41" s="93" t="s">
        <v>47</v>
      </c>
      <c r="C41" s="44" t="s">
        <v>50</v>
      </c>
      <c r="D41" s="107"/>
      <c r="E41" s="9"/>
      <c r="F41" s="3"/>
      <c r="G41" s="14"/>
      <c r="H41" s="10"/>
      <c r="I41" s="3"/>
      <c r="J41" s="16"/>
      <c r="K41" s="104">
        <v>0.45555555555555555</v>
      </c>
      <c r="L41" s="3">
        <v>30</v>
      </c>
      <c r="M41" s="14">
        <v>21</v>
      </c>
      <c r="N41" s="30"/>
      <c r="O41" s="3"/>
      <c r="P41" s="16"/>
      <c r="Q41" s="9"/>
      <c r="R41" s="3"/>
      <c r="S41" s="14"/>
      <c r="T41" s="10">
        <v>13</v>
      </c>
      <c r="U41" s="3">
        <v>11</v>
      </c>
      <c r="V41" s="16">
        <v>40</v>
      </c>
      <c r="W41" s="36"/>
      <c r="X41" s="3"/>
      <c r="Y41" s="14"/>
      <c r="Z41" s="89"/>
      <c r="AA41" s="113"/>
      <c r="AB41" s="114"/>
      <c r="AC41" s="9">
        <v>23</v>
      </c>
      <c r="AD41" s="3">
        <v>27</v>
      </c>
      <c r="AE41" s="14">
        <v>24</v>
      </c>
      <c r="AF41" s="23">
        <f>G41+J41+M41+P41+S41+Y41+AB41+AE41+V41</f>
        <v>85</v>
      </c>
    </row>
    <row r="42" spans="1:32" ht="12.75" x14ac:dyDescent="0.2">
      <c r="A42" s="46">
        <v>25</v>
      </c>
      <c r="B42" s="93" t="s">
        <v>59</v>
      </c>
      <c r="C42" s="44" t="s">
        <v>50</v>
      </c>
      <c r="D42" s="107" t="s">
        <v>43</v>
      </c>
      <c r="E42" s="9">
        <v>96</v>
      </c>
      <c r="F42" s="3">
        <v>4</v>
      </c>
      <c r="G42" s="14">
        <v>47</v>
      </c>
      <c r="H42" s="101">
        <v>7.0081018518518522E-3</v>
      </c>
      <c r="I42" s="3">
        <v>17</v>
      </c>
      <c r="J42" s="16">
        <v>34</v>
      </c>
      <c r="K42" s="9"/>
      <c r="L42" s="3"/>
      <c r="M42" s="14"/>
      <c r="N42" s="30"/>
      <c r="O42" s="3"/>
      <c r="P42" s="16"/>
      <c r="Q42" s="9"/>
      <c r="R42" s="3"/>
      <c r="S42" s="14"/>
      <c r="T42" s="10"/>
      <c r="U42" s="3"/>
      <c r="V42" s="16"/>
      <c r="W42" s="36"/>
      <c r="X42" s="3"/>
      <c r="Y42" s="14"/>
      <c r="Z42" s="89"/>
      <c r="AA42" s="113"/>
      <c r="AB42" s="114"/>
      <c r="AC42" s="9"/>
      <c r="AD42" s="3"/>
      <c r="AE42" s="14"/>
      <c r="AF42" s="23">
        <f>G42+J42+M42+P42+S42+Y42+AB42+AE42+V42</f>
        <v>81</v>
      </c>
    </row>
    <row r="43" spans="1:32" ht="12.75" x14ac:dyDescent="0.2">
      <c r="A43" s="65">
        <v>26</v>
      </c>
      <c r="B43" s="96" t="s">
        <v>0</v>
      </c>
      <c r="C43" s="66" t="s">
        <v>50</v>
      </c>
      <c r="D43" s="108"/>
      <c r="E43" s="67">
        <v>69</v>
      </c>
      <c r="F43" s="68">
        <v>27</v>
      </c>
      <c r="G43" s="69">
        <v>24</v>
      </c>
      <c r="H43" s="102">
        <v>6.8510416666666676E-3</v>
      </c>
      <c r="I43" s="68">
        <v>11</v>
      </c>
      <c r="J43" s="71">
        <v>40</v>
      </c>
      <c r="K43" s="67"/>
      <c r="L43" s="68"/>
      <c r="M43" s="69"/>
      <c r="N43" s="72"/>
      <c r="O43" s="68"/>
      <c r="P43" s="71"/>
      <c r="Q43" s="67"/>
      <c r="R43" s="68"/>
      <c r="S43" s="69"/>
      <c r="T43" s="70"/>
      <c r="U43" s="68"/>
      <c r="V43" s="71"/>
      <c r="W43" s="73"/>
      <c r="X43" s="68"/>
      <c r="Y43" s="69"/>
      <c r="Z43" s="90"/>
      <c r="AA43" s="115"/>
      <c r="AB43" s="116"/>
      <c r="AC43" s="67"/>
      <c r="AD43" s="68"/>
      <c r="AE43" s="69"/>
      <c r="AF43" s="23">
        <f>G43+J43+M43+P43+S43+Y43+AB43+AE43+V43</f>
        <v>64</v>
      </c>
    </row>
    <row r="44" spans="1:32" ht="12.75" x14ac:dyDescent="0.2">
      <c r="A44" s="65">
        <v>27</v>
      </c>
      <c r="B44" s="96" t="s">
        <v>58</v>
      </c>
      <c r="C44" s="66" t="s">
        <v>50</v>
      </c>
      <c r="D44" s="108" t="s">
        <v>48</v>
      </c>
      <c r="E44" s="67">
        <v>105</v>
      </c>
      <c r="F44" s="68">
        <v>1</v>
      </c>
      <c r="G44" s="69">
        <v>50</v>
      </c>
      <c r="H44" s="70"/>
      <c r="I44" s="68"/>
      <c r="J44" s="71"/>
      <c r="K44" s="67"/>
      <c r="L44" s="68"/>
      <c r="M44" s="69"/>
      <c r="N44" s="72"/>
      <c r="O44" s="68"/>
      <c r="P44" s="71"/>
      <c r="Q44" s="67"/>
      <c r="R44" s="68"/>
      <c r="S44" s="69"/>
      <c r="T44" s="70"/>
      <c r="U44" s="68"/>
      <c r="V44" s="71"/>
      <c r="W44" s="73"/>
      <c r="X44" s="68"/>
      <c r="Y44" s="69"/>
      <c r="Z44" s="90"/>
      <c r="AA44" s="115"/>
      <c r="AB44" s="116"/>
      <c r="AC44" s="67"/>
      <c r="AD44" s="68"/>
      <c r="AE44" s="69"/>
      <c r="AF44" s="23">
        <f>G44+J44+M44+P44+S44+Y44+AB44+AE44+V44</f>
        <v>50</v>
      </c>
    </row>
    <row r="45" spans="1:32" ht="12.75" x14ac:dyDescent="0.2">
      <c r="A45" s="65">
        <v>28</v>
      </c>
      <c r="B45" s="96" t="s">
        <v>61</v>
      </c>
      <c r="C45" s="66" t="s">
        <v>50</v>
      </c>
      <c r="D45" s="108" t="s">
        <v>16</v>
      </c>
      <c r="E45" s="67"/>
      <c r="F45" s="68"/>
      <c r="G45" s="69"/>
      <c r="H45" s="70"/>
      <c r="I45" s="68"/>
      <c r="J45" s="71"/>
      <c r="K45" s="67"/>
      <c r="L45" s="68"/>
      <c r="M45" s="69"/>
      <c r="N45" s="72"/>
      <c r="O45" s="68"/>
      <c r="P45" s="71"/>
      <c r="Q45" s="67"/>
      <c r="R45" s="68"/>
      <c r="S45" s="69"/>
      <c r="T45" s="70"/>
      <c r="U45" s="68"/>
      <c r="V45" s="71"/>
      <c r="W45" s="73"/>
      <c r="X45" s="68"/>
      <c r="Y45" s="69"/>
      <c r="Z45" s="90"/>
      <c r="AA45" s="115"/>
      <c r="AB45" s="116"/>
      <c r="AC45" s="67">
        <v>43</v>
      </c>
      <c r="AD45" s="68">
        <v>14</v>
      </c>
      <c r="AE45" s="69">
        <v>37</v>
      </c>
      <c r="AF45" s="23">
        <f>G45+J45+M45+P45+S45+Y45+AB45+AE45+V45</f>
        <v>37</v>
      </c>
    </row>
    <row r="46" spans="1:32" ht="12.75" x14ac:dyDescent="0.2">
      <c r="A46" s="65">
        <v>29</v>
      </c>
      <c r="B46" s="96" t="s">
        <v>57</v>
      </c>
      <c r="C46" s="66" t="s">
        <v>50</v>
      </c>
      <c r="D46" s="108" t="s">
        <v>48</v>
      </c>
      <c r="E46" s="67"/>
      <c r="F46" s="68"/>
      <c r="G46" s="69"/>
      <c r="H46" s="102">
        <v>8.0597222222222216E-3</v>
      </c>
      <c r="I46" s="68">
        <v>29</v>
      </c>
      <c r="J46" s="71">
        <v>22</v>
      </c>
      <c r="K46" s="67"/>
      <c r="L46" s="68"/>
      <c r="M46" s="69"/>
      <c r="N46" s="72"/>
      <c r="O46" s="68"/>
      <c r="P46" s="71"/>
      <c r="Q46" s="67"/>
      <c r="R46" s="68"/>
      <c r="S46" s="69"/>
      <c r="T46" s="70"/>
      <c r="U46" s="68"/>
      <c r="V46" s="71"/>
      <c r="W46" s="73"/>
      <c r="X46" s="68"/>
      <c r="Y46" s="69"/>
      <c r="Z46" s="90"/>
      <c r="AA46" s="115"/>
      <c r="AB46" s="116"/>
      <c r="AC46" s="67"/>
      <c r="AD46" s="68"/>
      <c r="AE46" s="69"/>
      <c r="AF46" s="23">
        <f>G46+J46+M46+P46+S46+Y46+AB46+AE46+V46</f>
        <v>22</v>
      </c>
    </row>
    <row r="47" spans="1:32" ht="13.5" thickBot="1" x14ac:dyDescent="0.25">
      <c r="A47" s="47">
        <v>30</v>
      </c>
      <c r="B47" s="97" t="s">
        <v>32</v>
      </c>
      <c r="C47" s="48" t="s">
        <v>50</v>
      </c>
      <c r="D47" s="109" t="s">
        <v>25</v>
      </c>
      <c r="E47" s="11"/>
      <c r="F47" s="5"/>
      <c r="G47" s="15"/>
      <c r="H47" s="150">
        <v>8.5559027777777769E-3</v>
      </c>
      <c r="I47" s="5">
        <v>33</v>
      </c>
      <c r="J47" s="34">
        <v>18</v>
      </c>
      <c r="K47" s="11"/>
      <c r="L47" s="5"/>
      <c r="M47" s="15"/>
      <c r="N47" s="32"/>
      <c r="O47" s="5"/>
      <c r="P47" s="34"/>
      <c r="Q47" s="11"/>
      <c r="R47" s="5"/>
      <c r="S47" s="15"/>
      <c r="T47" s="12"/>
      <c r="U47" s="5"/>
      <c r="V47" s="34"/>
      <c r="W47" s="38"/>
      <c r="X47" s="5"/>
      <c r="Y47" s="15"/>
      <c r="Z47" s="92"/>
      <c r="AA47" s="123"/>
      <c r="AB47" s="124"/>
      <c r="AC47" s="11"/>
      <c r="AD47" s="5"/>
      <c r="AE47" s="15"/>
      <c r="AF47" s="23">
        <f>G47+J47+M47+P47+S47+Y47+AB47+AE47+V47</f>
        <v>18</v>
      </c>
    </row>
  </sheetData>
  <sortState ref="B18:AF47">
    <sortCondition descending="1" ref="AF18:AF47"/>
  </sortState>
  <mergeCells count="18">
    <mergeCell ref="T1:V1"/>
    <mergeCell ref="T2:V2"/>
    <mergeCell ref="E1:G1"/>
    <mergeCell ref="E2:G2"/>
    <mergeCell ref="H1:J1"/>
    <mergeCell ref="H2:J2"/>
    <mergeCell ref="AC1:AE1"/>
    <mergeCell ref="AC2:AE2"/>
    <mergeCell ref="Z1:AB1"/>
    <mergeCell ref="Z2:AB2"/>
    <mergeCell ref="K1:M1"/>
    <mergeCell ref="K2:M2"/>
    <mergeCell ref="N1:P1"/>
    <mergeCell ref="N2:P2"/>
    <mergeCell ref="Q1:S1"/>
    <mergeCell ref="Q2:S2"/>
    <mergeCell ref="W1:Y1"/>
    <mergeCell ref="W2:Y2"/>
  </mergeCells>
  <phoneticPr fontId="2" type="noConversion"/>
  <printOptions horizontalCentered="1"/>
  <pageMargins left="0.7" right="0.7" top="0.75" bottom="0.75" header="0.3" footer="0.3"/>
  <pageSetup paperSize="9" orientation="landscape" verticalDpi="4294967292" r:id="rId1"/>
  <headerFooter alignWithMargins="0">
    <oddHeader xml:space="preserve">&amp;CK O O N D P R O T O K O L L&amp;REesti Jahimeeste XXXVI kokkutulek
08.-10. juuli 2016 Võhandu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B2" sqref="B2"/>
    </sheetView>
  </sheetViews>
  <sheetFormatPr defaultColWidth="9.28515625" defaultRowHeight="23.25" x14ac:dyDescent="0.35"/>
  <cols>
    <col min="1" max="1" width="9.28515625" style="214"/>
    <col min="2" max="2" width="25.140625" style="214" bestFit="1" customWidth="1"/>
    <col min="3" max="3" width="12.42578125" style="214" bestFit="1" customWidth="1"/>
    <col min="4" max="16384" width="9.28515625" style="214"/>
  </cols>
  <sheetData>
    <row r="1" spans="1:3" x14ac:dyDescent="0.35">
      <c r="A1" s="214" t="s">
        <v>84</v>
      </c>
    </row>
    <row r="2" spans="1:3" ht="24" thickBot="1" x14ac:dyDescent="0.4"/>
    <row r="3" spans="1:3" x14ac:dyDescent="0.35">
      <c r="A3" s="215" t="s">
        <v>85</v>
      </c>
      <c r="B3" s="216" t="s">
        <v>86</v>
      </c>
      <c r="C3" s="217" t="s">
        <v>87</v>
      </c>
    </row>
    <row r="4" spans="1:3" x14ac:dyDescent="0.35">
      <c r="A4" s="218">
        <v>1</v>
      </c>
      <c r="B4" s="219" t="s">
        <v>67</v>
      </c>
      <c r="C4" s="220">
        <v>1145</v>
      </c>
    </row>
    <row r="5" spans="1:3" x14ac:dyDescent="0.35">
      <c r="A5" s="218">
        <v>2</v>
      </c>
      <c r="B5" s="219" t="s">
        <v>76</v>
      </c>
      <c r="C5" s="220">
        <v>960</v>
      </c>
    </row>
    <row r="6" spans="1:3" x14ac:dyDescent="0.35">
      <c r="A6" s="218">
        <v>3</v>
      </c>
      <c r="B6" s="219" t="s">
        <v>80</v>
      </c>
      <c r="C6" s="220">
        <v>775</v>
      </c>
    </row>
    <row r="7" spans="1:3" x14ac:dyDescent="0.35">
      <c r="A7" s="218">
        <v>4</v>
      </c>
      <c r="B7" s="219" t="s">
        <v>74</v>
      </c>
      <c r="C7" s="220">
        <v>737</v>
      </c>
    </row>
    <row r="8" spans="1:3" x14ac:dyDescent="0.35">
      <c r="A8" s="218">
        <v>5</v>
      </c>
      <c r="B8" s="219" t="s">
        <v>81</v>
      </c>
      <c r="C8" s="220">
        <v>702</v>
      </c>
    </row>
    <row r="9" spans="1:3" x14ac:dyDescent="0.35">
      <c r="A9" s="218">
        <v>6</v>
      </c>
      <c r="B9" s="219" t="s">
        <v>69</v>
      </c>
      <c r="C9" s="220">
        <v>567</v>
      </c>
    </row>
    <row r="10" spans="1:3" x14ac:dyDescent="0.35">
      <c r="A10" s="218">
        <v>7</v>
      </c>
      <c r="B10" s="219" t="s">
        <v>79</v>
      </c>
      <c r="C10" s="220">
        <v>556</v>
      </c>
    </row>
    <row r="11" spans="1:3" x14ac:dyDescent="0.35">
      <c r="A11" s="218">
        <v>8</v>
      </c>
      <c r="B11" s="219" t="s">
        <v>71</v>
      </c>
      <c r="C11" s="220">
        <v>503</v>
      </c>
    </row>
    <row r="12" spans="1:3" x14ac:dyDescent="0.35">
      <c r="A12" s="218">
        <v>9</v>
      </c>
      <c r="B12" s="219" t="s">
        <v>78</v>
      </c>
      <c r="C12" s="220">
        <v>491</v>
      </c>
    </row>
    <row r="13" spans="1:3" x14ac:dyDescent="0.35">
      <c r="A13" s="218">
        <v>10</v>
      </c>
      <c r="B13" s="219" t="s">
        <v>75</v>
      </c>
      <c r="C13" s="220">
        <v>376</v>
      </c>
    </row>
    <row r="14" spans="1:3" x14ac:dyDescent="0.35">
      <c r="A14" s="218">
        <v>11</v>
      </c>
      <c r="B14" s="219" t="s">
        <v>70</v>
      </c>
      <c r="C14" s="220">
        <v>347</v>
      </c>
    </row>
    <row r="15" spans="1:3" x14ac:dyDescent="0.35">
      <c r="A15" s="218">
        <v>12</v>
      </c>
      <c r="B15" s="219" t="s">
        <v>77</v>
      </c>
      <c r="C15" s="220">
        <v>277</v>
      </c>
    </row>
    <row r="16" spans="1:3" x14ac:dyDescent="0.35">
      <c r="A16" s="218">
        <v>13</v>
      </c>
      <c r="B16" s="219" t="s">
        <v>68</v>
      </c>
      <c r="C16" s="220">
        <v>271</v>
      </c>
    </row>
    <row r="17" spans="1:3" x14ac:dyDescent="0.35">
      <c r="A17" s="218">
        <v>14</v>
      </c>
      <c r="B17" s="219" t="s">
        <v>72</v>
      </c>
      <c r="C17" s="220">
        <v>182</v>
      </c>
    </row>
    <row r="18" spans="1:3" ht="24" thickBot="1" x14ac:dyDescent="0.4">
      <c r="A18" s="221">
        <v>15</v>
      </c>
      <c r="B18" s="222" t="s">
        <v>73</v>
      </c>
      <c r="C18" s="223">
        <v>72</v>
      </c>
    </row>
  </sheetData>
  <sortState ref="B1:C15">
    <sortCondition descending="1" ref="C1:C1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view="pageLayout" topLeftCell="A33" zoomScaleNormal="100" workbookViewId="0">
      <selection activeCell="AG40" sqref="AG40"/>
    </sheetView>
  </sheetViews>
  <sheetFormatPr defaultRowHeight="11.25" x14ac:dyDescent="0.2"/>
  <cols>
    <col min="1" max="1" width="3.140625" style="40" bestFit="1" customWidth="1"/>
    <col min="2" max="2" width="18.85546875" style="76" bestFit="1" customWidth="1"/>
    <col min="3" max="3" width="4.28515625" style="40" customWidth="1"/>
    <col min="4" max="4" width="9.42578125" style="27" bestFit="1" customWidth="1"/>
    <col min="5" max="5" width="3.28515625" style="6" customWidth="1"/>
    <col min="6" max="6" width="2.7109375" style="6" bestFit="1" customWidth="1"/>
    <col min="7" max="7" width="3.5703125" style="6" bestFit="1" customWidth="1"/>
    <col min="8" max="8" width="6.140625" style="6" bestFit="1" customWidth="1"/>
    <col min="9" max="9" width="2.7109375" style="6" bestFit="1" customWidth="1"/>
    <col min="10" max="10" width="3.5703125" style="6" bestFit="1" customWidth="1"/>
    <col min="11" max="11" width="4.85546875" style="6" bestFit="1" customWidth="1"/>
    <col min="12" max="12" width="2.7109375" style="6" bestFit="1" customWidth="1"/>
    <col min="13" max="13" width="3.5703125" style="6" bestFit="1" customWidth="1"/>
    <col min="14" max="14" width="4" style="6" bestFit="1" customWidth="1"/>
    <col min="15" max="18" width="3.28515625" style="6" customWidth="1"/>
    <col min="19" max="19" width="3.5703125" style="6" bestFit="1" customWidth="1"/>
    <col min="20" max="31" width="3.28515625" style="6" customWidth="1"/>
    <col min="32" max="32" width="3.28515625" style="2" bestFit="1" customWidth="1"/>
    <col min="33" max="33" width="5.42578125" style="2" customWidth="1"/>
    <col min="34" max="16384" width="9.140625" style="2"/>
  </cols>
  <sheetData>
    <row r="1" spans="1:33" x14ac:dyDescent="0.2">
      <c r="A1" s="39"/>
      <c r="B1" s="125"/>
      <c r="C1" s="39"/>
      <c r="D1" s="25"/>
      <c r="E1" s="127" t="s">
        <v>6</v>
      </c>
      <c r="F1" s="128"/>
      <c r="G1" s="129"/>
      <c r="H1" s="128" t="s">
        <v>6</v>
      </c>
      <c r="I1" s="128"/>
      <c r="J1" s="128"/>
      <c r="K1" s="140" t="s">
        <v>7</v>
      </c>
      <c r="L1" s="128"/>
      <c r="M1" s="129"/>
      <c r="N1" s="128" t="s">
        <v>8</v>
      </c>
      <c r="O1" s="128"/>
      <c r="P1" s="128"/>
      <c r="Q1" s="208" t="s">
        <v>3</v>
      </c>
      <c r="R1" s="209"/>
      <c r="S1" s="210"/>
      <c r="T1" s="128" t="s">
        <v>33</v>
      </c>
      <c r="U1" s="128"/>
      <c r="V1" s="128"/>
      <c r="W1" s="127" t="s">
        <v>12</v>
      </c>
      <c r="X1" s="128"/>
      <c r="Y1" s="129"/>
      <c r="Z1" s="128" t="s">
        <v>11</v>
      </c>
      <c r="AA1" s="128"/>
      <c r="AB1" s="128"/>
      <c r="AC1" s="208" t="s">
        <v>10</v>
      </c>
      <c r="AD1" s="209"/>
      <c r="AE1" s="210"/>
      <c r="AF1" s="1"/>
    </row>
    <row r="2" spans="1:33" ht="12" thickBot="1" x14ac:dyDescent="0.25">
      <c r="A2" s="49"/>
      <c r="B2" s="126"/>
      <c r="C2" s="49"/>
      <c r="D2" s="50"/>
      <c r="E2" s="130" t="s">
        <v>62</v>
      </c>
      <c r="F2" s="131"/>
      <c r="G2" s="132"/>
      <c r="H2" s="133" t="s">
        <v>63</v>
      </c>
      <c r="I2" s="133"/>
      <c r="J2" s="133"/>
      <c r="K2" s="141" t="s">
        <v>26</v>
      </c>
      <c r="L2" s="142"/>
      <c r="M2" s="143"/>
      <c r="N2" s="131" t="s">
        <v>9</v>
      </c>
      <c r="O2" s="131"/>
      <c r="P2" s="131"/>
      <c r="Q2" s="211"/>
      <c r="R2" s="212"/>
      <c r="S2" s="213"/>
      <c r="T2" s="131"/>
      <c r="U2" s="131"/>
      <c r="V2" s="131"/>
      <c r="W2" s="144" t="s">
        <v>26</v>
      </c>
      <c r="X2" s="131"/>
      <c r="Y2" s="132"/>
      <c r="Z2" s="131"/>
      <c r="AA2" s="131"/>
      <c r="AB2" s="131"/>
      <c r="AC2" s="211" t="s">
        <v>26</v>
      </c>
      <c r="AD2" s="212"/>
      <c r="AE2" s="213"/>
      <c r="AF2" s="51"/>
    </row>
    <row r="3" spans="1:33" ht="92.25" thickBot="1" x14ac:dyDescent="0.25">
      <c r="A3" s="52" t="s">
        <v>36</v>
      </c>
      <c r="B3" s="53" t="s">
        <v>34</v>
      </c>
      <c r="C3" s="54" t="s">
        <v>30</v>
      </c>
      <c r="D3" s="152" t="s">
        <v>82</v>
      </c>
      <c r="E3" s="55" t="s">
        <v>27</v>
      </c>
      <c r="F3" s="56" t="s">
        <v>28</v>
      </c>
      <c r="G3" s="57" t="s">
        <v>19</v>
      </c>
      <c r="H3" s="58" t="s">
        <v>27</v>
      </c>
      <c r="I3" s="56" t="s">
        <v>28</v>
      </c>
      <c r="J3" s="59" t="s">
        <v>19</v>
      </c>
      <c r="K3" s="60" t="s">
        <v>27</v>
      </c>
      <c r="L3" s="61" t="s">
        <v>28</v>
      </c>
      <c r="M3" s="62" t="s">
        <v>19</v>
      </c>
      <c r="N3" s="58" t="s">
        <v>27</v>
      </c>
      <c r="O3" s="56" t="s">
        <v>28</v>
      </c>
      <c r="P3" s="59" t="s">
        <v>19</v>
      </c>
      <c r="Q3" s="55" t="s">
        <v>27</v>
      </c>
      <c r="R3" s="56" t="s">
        <v>28</v>
      </c>
      <c r="S3" s="57" t="s">
        <v>19</v>
      </c>
      <c r="T3" s="58" t="s">
        <v>27</v>
      </c>
      <c r="U3" s="56" t="s">
        <v>28</v>
      </c>
      <c r="V3" s="59" t="s">
        <v>19</v>
      </c>
      <c r="W3" s="55" t="s">
        <v>27</v>
      </c>
      <c r="X3" s="56" t="s">
        <v>28</v>
      </c>
      <c r="Y3" s="57" t="s">
        <v>19</v>
      </c>
      <c r="Z3" s="58" t="s">
        <v>27</v>
      </c>
      <c r="AA3" s="56" t="s">
        <v>28</v>
      </c>
      <c r="AB3" s="59" t="s">
        <v>19</v>
      </c>
      <c r="AC3" s="55" t="s">
        <v>27</v>
      </c>
      <c r="AD3" s="56" t="s">
        <v>28</v>
      </c>
      <c r="AE3" s="57" t="s">
        <v>19</v>
      </c>
      <c r="AF3" s="63" t="s">
        <v>35</v>
      </c>
    </row>
    <row r="4" spans="1:33" ht="12.75" x14ac:dyDescent="0.2">
      <c r="A4" s="45">
        <v>1</v>
      </c>
      <c r="B4" s="95" t="s">
        <v>21</v>
      </c>
      <c r="C4" s="41" t="s">
        <v>49</v>
      </c>
      <c r="D4" s="145" t="s">
        <v>76</v>
      </c>
      <c r="E4" s="17">
        <v>82</v>
      </c>
      <c r="F4" s="18">
        <v>16</v>
      </c>
      <c r="G4" s="19">
        <v>35</v>
      </c>
      <c r="H4" s="149"/>
      <c r="I4" s="18"/>
      <c r="J4" s="21"/>
      <c r="K4" s="151">
        <v>0.37916666666666665</v>
      </c>
      <c r="L4" s="18">
        <v>9</v>
      </c>
      <c r="M4" s="19">
        <v>42</v>
      </c>
      <c r="N4" s="29">
        <v>75</v>
      </c>
      <c r="O4" s="18">
        <v>11</v>
      </c>
      <c r="P4" s="21">
        <v>40</v>
      </c>
      <c r="Q4" s="17"/>
      <c r="R4" s="18"/>
      <c r="S4" s="19"/>
      <c r="T4" s="20">
        <v>15</v>
      </c>
      <c r="U4" s="18">
        <v>5</v>
      </c>
      <c r="V4" s="21">
        <v>46</v>
      </c>
      <c r="W4" s="35">
        <v>58</v>
      </c>
      <c r="X4" s="18">
        <v>9</v>
      </c>
      <c r="Y4" s="19">
        <v>41</v>
      </c>
      <c r="Z4" s="88">
        <v>27</v>
      </c>
      <c r="AA4" s="111">
        <v>13</v>
      </c>
      <c r="AB4" s="112">
        <v>38</v>
      </c>
      <c r="AC4" s="17">
        <v>43</v>
      </c>
      <c r="AD4" s="18">
        <v>14</v>
      </c>
      <c r="AE4" s="19">
        <v>37</v>
      </c>
      <c r="AF4" s="22">
        <f>G4+J4+M4+P4+S4+Y4+AB4+AE4+V4</f>
        <v>279</v>
      </c>
    </row>
    <row r="5" spans="1:33" ht="12.75" x14ac:dyDescent="0.2">
      <c r="A5" s="46">
        <v>2</v>
      </c>
      <c r="B5" s="93" t="s">
        <v>23</v>
      </c>
      <c r="C5" s="44" t="s">
        <v>50</v>
      </c>
      <c r="D5" s="107" t="s">
        <v>76</v>
      </c>
      <c r="E5" s="9">
        <v>94</v>
      </c>
      <c r="F5" s="3">
        <v>6</v>
      </c>
      <c r="G5" s="14">
        <v>45</v>
      </c>
      <c r="H5" s="101">
        <v>7.3030092592592591E-3</v>
      </c>
      <c r="I5" s="3">
        <v>5</v>
      </c>
      <c r="J5" s="16">
        <v>46</v>
      </c>
      <c r="K5" s="104">
        <v>0.38680555555555557</v>
      </c>
      <c r="L5" s="3">
        <v>12</v>
      </c>
      <c r="M5" s="14">
        <v>39</v>
      </c>
      <c r="N5" s="30"/>
      <c r="O5" s="3"/>
      <c r="P5" s="16"/>
      <c r="Q5" s="9">
        <v>15</v>
      </c>
      <c r="R5" s="3">
        <v>12</v>
      </c>
      <c r="S5" s="14">
        <v>39</v>
      </c>
      <c r="T5" s="10">
        <v>10</v>
      </c>
      <c r="U5" s="3">
        <v>14</v>
      </c>
      <c r="V5" s="16">
        <v>37</v>
      </c>
      <c r="W5" s="36">
        <v>34</v>
      </c>
      <c r="X5" s="3">
        <v>23</v>
      </c>
      <c r="Y5" s="14">
        <v>28</v>
      </c>
      <c r="Z5" s="89">
        <v>26</v>
      </c>
      <c r="AA5" s="113">
        <v>14</v>
      </c>
      <c r="AB5" s="114">
        <v>37</v>
      </c>
      <c r="AC5" s="9">
        <v>49</v>
      </c>
      <c r="AD5" s="3">
        <v>9</v>
      </c>
      <c r="AE5" s="14">
        <v>42</v>
      </c>
      <c r="AF5" s="23">
        <f>G5+J5+M5+P5+S5+Y5+AB5+AE5+V5</f>
        <v>313</v>
      </c>
    </row>
    <row r="6" spans="1:33" ht="12.75" x14ac:dyDescent="0.2">
      <c r="A6" s="46">
        <v>3</v>
      </c>
      <c r="B6" s="93" t="s">
        <v>42</v>
      </c>
      <c r="C6" s="44" t="s">
        <v>50</v>
      </c>
      <c r="D6" s="107" t="s">
        <v>76</v>
      </c>
      <c r="E6" s="9"/>
      <c r="F6" s="3"/>
      <c r="G6" s="14"/>
      <c r="H6" s="101">
        <v>7.4274305555555552E-3</v>
      </c>
      <c r="I6" s="3">
        <v>20</v>
      </c>
      <c r="J6" s="16">
        <v>31</v>
      </c>
      <c r="K6" s="104">
        <v>0.37847222222222227</v>
      </c>
      <c r="L6" s="3">
        <v>8</v>
      </c>
      <c r="M6" s="14">
        <v>43</v>
      </c>
      <c r="N6" s="30"/>
      <c r="O6" s="3"/>
      <c r="P6" s="16"/>
      <c r="Q6" s="9">
        <v>18</v>
      </c>
      <c r="R6" s="3">
        <v>7</v>
      </c>
      <c r="S6" s="14">
        <v>44</v>
      </c>
      <c r="T6" s="10"/>
      <c r="U6" s="3"/>
      <c r="V6" s="16"/>
      <c r="W6" s="36">
        <v>48</v>
      </c>
      <c r="X6" s="3">
        <v>18</v>
      </c>
      <c r="Y6" s="14">
        <v>33</v>
      </c>
      <c r="Z6" s="89">
        <v>35</v>
      </c>
      <c r="AA6" s="113">
        <v>3</v>
      </c>
      <c r="AB6" s="114">
        <v>48</v>
      </c>
      <c r="AC6" s="9"/>
      <c r="AD6" s="3"/>
      <c r="AE6" s="14"/>
      <c r="AF6" s="23">
        <f>G6+J6+M6+P6+S6+Y6+AB6+AE6+V6</f>
        <v>199</v>
      </c>
    </row>
    <row r="7" spans="1:33" ht="13.5" thickBot="1" x14ac:dyDescent="0.25">
      <c r="A7" s="46">
        <v>4</v>
      </c>
      <c r="B7" s="93" t="s">
        <v>41</v>
      </c>
      <c r="C7" s="44" t="s">
        <v>50</v>
      </c>
      <c r="D7" s="107" t="s">
        <v>76</v>
      </c>
      <c r="E7" s="9">
        <v>72</v>
      </c>
      <c r="F7" s="3">
        <v>22</v>
      </c>
      <c r="G7" s="14">
        <v>29</v>
      </c>
      <c r="H7" s="101">
        <v>7.4865740740740734E-3</v>
      </c>
      <c r="I7" s="3">
        <v>23</v>
      </c>
      <c r="J7" s="16">
        <v>28</v>
      </c>
      <c r="K7" s="104"/>
      <c r="L7" s="3"/>
      <c r="M7" s="14"/>
      <c r="N7" s="30">
        <v>75</v>
      </c>
      <c r="O7" s="3">
        <v>11</v>
      </c>
      <c r="P7" s="16">
        <v>40</v>
      </c>
      <c r="Q7" s="9"/>
      <c r="R7" s="3"/>
      <c r="S7" s="14"/>
      <c r="T7" s="10"/>
      <c r="U7" s="3"/>
      <c r="V7" s="16"/>
      <c r="W7" s="36"/>
      <c r="X7" s="3"/>
      <c r="Y7" s="14"/>
      <c r="Z7" s="89"/>
      <c r="AA7" s="113"/>
      <c r="AB7" s="114"/>
      <c r="AC7" s="9">
        <v>38</v>
      </c>
      <c r="AD7" s="3">
        <v>19</v>
      </c>
      <c r="AE7" s="14">
        <v>32</v>
      </c>
      <c r="AF7" s="23">
        <f>G7+J7+M7+P7+S7+Y7+AB7+AE7+V7</f>
        <v>129</v>
      </c>
    </row>
    <row r="8" spans="1:33" ht="13.5" thickBot="1" x14ac:dyDescent="0.25">
      <c r="A8" s="153">
        <v>5</v>
      </c>
      <c r="B8" s="154" t="s">
        <v>47</v>
      </c>
      <c r="C8" s="155" t="s">
        <v>50</v>
      </c>
      <c r="D8" s="156" t="s">
        <v>76</v>
      </c>
      <c r="E8" s="157"/>
      <c r="F8" s="158"/>
      <c r="G8" s="159"/>
      <c r="H8" s="160"/>
      <c r="I8" s="158"/>
      <c r="J8" s="161"/>
      <c r="K8" s="162"/>
      <c r="L8" s="158"/>
      <c r="M8" s="159"/>
      <c r="N8" s="163"/>
      <c r="O8" s="158"/>
      <c r="P8" s="161"/>
      <c r="Q8" s="157"/>
      <c r="R8" s="158"/>
      <c r="S8" s="159"/>
      <c r="T8" s="160">
        <v>13</v>
      </c>
      <c r="U8" s="158">
        <v>11</v>
      </c>
      <c r="V8" s="161">
        <v>40</v>
      </c>
      <c r="W8" s="164"/>
      <c r="X8" s="158"/>
      <c r="Y8" s="159"/>
      <c r="Z8" s="165"/>
      <c r="AA8" s="166"/>
      <c r="AB8" s="167"/>
      <c r="AC8" s="157"/>
      <c r="AD8" s="158"/>
      <c r="AE8" s="159"/>
      <c r="AF8" s="168">
        <f>G8+J8+M8+P8+S8+Y8+AB8+AE8+V8</f>
        <v>40</v>
      </c>
      <c r="AG8" s="169">
        <f>SUM(AF4:AF8)</f>
        <v>960</v>
      </c>
    </row>
    <row r="9" spans="1:33" ht="14.25" thickTop="1" thickBot="1" x14ac:dyDescent="0.25">
      <c r="A9" s="64">
        <v>6</v>
      </c>
      <c r="B9" s="146" t="s">
        <v>37</v>
      </c>
      <c r="C9" s="147" t="s">
        <v>49</v>
      </c>
      <c r="D9" s="148" t="s">
        <v>69</v>
      </c>
      <c r="E9" s="7">
        <v>88</v>
      </c>
      <c r="F9" s="4">
        <v>12</v>
      </c>
      <c r="G9" s="13">
        <v>39</v>
      </c>
      <c r="H9" s="103">
        <v>6.9478009259259267E-3</v>
      </c>
      <c r="I9" s="4">
        <v>15</v>
      </c>
      <c r="J9" s="33">
        <v>36</v>
      </c>
      <c r="K9" s="105">
        <v>0.41736111111111113</v>
      </c>
      <c r="L9" s="4">
        <v>20</v>
      </c>
      <c r="M9" s="13">
        <v>31</v>
      </c>
      <c r="N9" s="31"/>
      <c r="O9" s="4"/>
      <c r="P9" s="33"/>
      <c r="Q9" s="7"/>
      <c r="R9" s="4"/>
      <c r="S9" s="13"/>
      <c r="T9" s="8">
        <v>10</v>
      </c>
      <c r="U9" s="4">
        <v>14</v>
      </c>
      <c r="V9" s="33">
        <v>37</v>
      </c>
      <c r="W9" s="37">
        <v>53</v>
      </c>
      <c r="X9" s="4">
        <v>15</v>
      </c>
      <c r="Y9" s="13">
        <v>36</v>
      </c>
      <c r="Z9" s="91">
        <v>25</v>
      </c>
      <c r="AA9" s="120">
        <v>17</v>
      </c>
      <c r="AB9" s="121">
        <v>34</v>
      </c>
      <c r="AC9" s="7">
        <v>5</v>
      </c>
      <c r="AD9" s="4">
        <v>33</v>
      </c>
      <c r="AE9" s="13">
        <v>18</v>
      </c>
      <c r="AF9" s="28">
        <f>G9+J9+M9+P9+S9+Y9+AB9+AE9+V9</f>
        <v>231</v>
      </c>
    </row>
    <row r="10" spans="1:33" ht="13.5" thickBot="1" x14ac:dyDescent="0.25">
      <c r="A10" s="153">
        <v>7</v>
      </c>
      <c r="B10" s="154" t="s">
        <v>17</v>
      </c>
      <c r="C10" s="155" t="s">
        <v>50</v>
      </c>
      <c r="D10" s="156" t="s">
        <v>69</v>
      </c>
      <c r="E10" s="157">
        <v>80</v>
      </c>
      <c r="F10" s="158">
        <v>19</v>
      </c>
      <c r="G10" s="159">
        <v>32</v>
      </c>
      <c r="H10" s="170">
        <v>6.9850694444444439E-3</v>
      </c>
      <c r="I10" s="158">
        <v>16</v>
      </c>
      <c r="J10" s="161">
        <v>35</v>
      </c>
      <c r="K10" s="162">
        <v>0.34722222222222227</v>
      </c>
      <c r="L10" s="158">
        <v>4</v>
      </c>
      <c r="M10" s="159">
        <v>47</v>
      </c>
      <c r="N10" s="163">
        <v>66</v>
      </c>
      <c r="O10" s="158">
        <v>13</v>
      </c>
      <c r="P10" s="161">
        <v>38</v>
      </c>
      <c r="Q10" s="157">
        <v>18</v>
      </c>
      <c r="R10" s="158">
        <v>10</v>
      </c>
      <c r="S10" s="159">
        <v>41</v>
      </c>
      <c r="T10" s="160">
        <v>7</v>
      </c>
      <c r="U10" s="158">
        <v>22</v>
      </c>
      <c r="V10" s="161">
        <v>29</v>
      </c>
      <c r="W10" s="164">
        <v>68</v>
      </c>
      <c r="X10" s="158">
        <v>1</v>
      </c>
      <c r="Y10" s="159">
        <v>50</v>
      </c>
      <c r="Z10" s="165">
        <v>26</v>
      </c>
      <c r="AA10" s="166">
        <v>14</v>
      </c>
      <c r="AB10" s="167">
        <v>37</v>
      </c>
      <c r="AC10" s="157">
        <v>31</v>
      </c>
      <c r="AD10" s="158">
        <v>24</v>
      </c>
      <c r="AE10" s="159">
        <v>27</v>
      </c>
      <c r="AF10" s="168">
        <f>G10+J10+M10+P10+S10+Y10+AB10+AE10+V10</f>
        <v>336</v>
      </c>
      <c r="AG10" s="169">
        <f>SUM(AF9:AF10)</f>
        <v>567</v>
      </c>
    </row>
    <row r="11" spans="1:33" ht="13.5" thickTop="1" x14ac:dyDescent="0.2">
      <c r="A11" s="64">
        <v>8</v>
      </c>
      <c r="B11" s="146" t="s">
        <v>44</v>
      </c>
      <c r="C11" s="147" t="s">
        <v>49</v>
      </c>
      <c r="D11" s="148" t="s">
        <v>74</v>
      </c>
      <c r="E11" s="7"/>
      <c r="F11" s="4"/>
      <c r="G11" s="13"/>
      <c r="H11" s="8"/>
      <c r="I11" s="4"/>
      <c r="J11" s="33"/>
      <c r="K11" s="7"/>
      <c r="L11" s="4"/>
      <c r="M11" s="13"/>
      <c r="N11" s="31"/>
      <c r="O11" s="4"/>
      <c r="P11" s="33"/>
      <c r="Q11" s="7"/>
      <c r="R11" s="4"/>
      <c r="S11" s="13"/>
      <c r="T11" s="8"/>
      <c r="U11" s="4"/>
      <c r="V11" s="33"/>
      <c r="W11" s="37">
        <v>44</v>
      </c>
      <c r="X11" s="4">
        <v>21</v>
      </c>
      <c r="Y11" s="13">
        <v>30</v>
      </c>
      <c r="Z11" s="91"/>
      <c r="AA11" s="120"/>
      <c r="AB11" s="121"/>
      <c r="AC11" s="7"/>
      <c r="AD11" s="4"/>
      <c r="AE11" s="13"/>
      <c r="AF11" s="28">
        <f>G11+J11+M11+P11+S11+Y11+AB11+AE11+V11</f>
        <v>30</v>
      </c>
    </row>
    <row r="12" spans="1:33" ht="12.75" x14ac:dyDescent="0.2">
      <c r="A12" s="46">
        <v>9</v>
      </c>
      <c r="B12" s="93" t="s">
        <v>1</v>
      </c>
      <c r="C12" s="44" t="s">
        <v>50</v>
      </c>
      <c r="D12" s="107" t="s">
        <v>74</v>
      </c>
      <c r="E12" s="9">
        <v>96</v>
      </c>
      <c r="F12" s="3">
        <v>4</v>
      </c>
      <c r="G12" s="14">
        <v>47</v>
      </c>
      <c r="H12" s="101">
        <v>6.7931712962962963E-3</v>
      </c>
      <c r="I12" s="3">
        <v>9</v>
      </c>
      <c r="J12" s="16">
        <v>42</v>
      </c>
      <c r="K12" s="104">
        <v>0.40625</v>
      </c>
      <c r="L12" s="3">
        <v>16</v>
      </c>
      <c r="M12" s="14">
        <v>35</v>
      </c>
      <c r="N12" s="30"/>
      <c r="O12" s="3"/>
      <c r="P12" s="16"/>
      <c r="Q12" s="9"/>
      <c r="R12" s="3"/>
      <c r="S12" s="14"/>
      <c r="T12" s="10"/>
      <c r="U12" s="3"/>
      <c r="V12" s="16"/>
      <c r="W12" s="36">
        <v>51</v>
      </c>
      <c r="X12" s="3">
        <v>16</v>
      </c>
      <c r="Y12" s="14">
        <v>35</v>
      </c>
      <c r="Z12" s="89"/>
      <c r="AA12" s="113"/>
      <c r="AB12" s="114"/>
      <c r="AC12" s="9"/>
      <c r="AD12" s="3"/>
      <c r="AE12" s="14"/>
      <c r="AF12" s="23">
        <f>G12+J12+M12+P12+S12+Y12+AB12+AE12+V12</f>
        <v>159</v>
      </c>
    </row>
    <row r="13" spans="1:33" ht="13.5" thickBot="1" x14ac:dyDescent="0.25">
      <c r="A13" s="65">
        <v>10</v>
      </c>
      <c r="B13" s="93" t="s">
        <v>18</v>
      </c>
      <c r="C13" s="44" t="s">
        <v>50</v>
      </c>
      <c r="D13" s="107" t="s">
        <v>74</v>
      </c>
      <c r="E13" s="9">
        <v>104</v>
      </c>
      <c r="F13" s="3">
        <v>2</v>
      </c>
      <c r="G13" s="14">
        <v>49</v>
      </c>
      <c r="H13" s="101">
        <v>6.9186342592592598E-3</v>
      </c>
      <c r="I13" s="3">
        <v>13</v>
      </c>
      <c r="J13" s="16">
        <v>38</v>
      </c>
      <c r="K13" s="104">
        <v>0.3125</v>
      </c>
      <c r="L13" s="3">
        <v>2</v>
      </c>
      <c r="M13" s="14">
        <v>49</v>
      </c>
      <c r="N13" s="30">
        <v>94</v>
      </c>
      <c r="O13" s="3">
        <v>8</v>
      </c>
      <c r="P13" s="16">
        <v>43</v>
      </c>
      <c r="Q13" s="9">
        <v>19</v>
      </c>
      <c r="R13" s="3">
        <v>5</v>
      </c>
      <c r="S13" s="14">
        <v>46</v>
      </c>
      <c r="T13" s="10">
        <v>15</v>
      </c>
      <c r="U13" s="3">
        <v>5</v>
      </c>
      <c r="V13" s="16">
        <v>46</v>
      </c>
      <c r="W13" s="36">
        <v>64</v>
      </c>
      <c r="X13" s="3">
        <v>5</v>
      </c>
      <c r="Y13" s="14">
        <v>46</v>
      </c>
      <c r="Z13" s="89">
        <v>18</v>
      </c>
      <c r="AA13" s="113">
        <v>20</v>
      </c>
      <c r="AB13" s="114">
        <v>31</v>
      </c>
      <c r="AC13" s="9">
        <v>74</v>
      </c>
      <c r="AD13" s="3">
        <v>1</v>
      </c>
      <c r="AE13" s="14">
        <v>50</v>
      </c>
      <c r="AF13" s="23">
        <f>G13+J13+M13+P13+S13+Y13+AB13+AE13+V13</f>
        <v>398</v>
      </c>
    </row>
    <row r="14" spans="1:33" ht="13.5" thickBot="1" x14ac:dyDescent="0.25">
      <c r="A14" s="153">
        <v>11</v>
      </c>
      <c r="B14" s="154" t="s">
        <v>52</v>
      </c>
      <c r="C14" s="155" t="s">
        <v>50</v>
      </c>
      <c r="D14" s="156" t="s">
        <v>74</v>
      </c>
      <c r="E14" s="157"/>
      <c r="F14" s="158"/>
      <c r="G14" s="159"/>
      <c r="H14" s="170">
        <v>6.3285879629629629E-3</v>
      </c>
      <c r="I14" s="158">
        <v>2</v>
      </c>
      <c r="J14" s="161">
        <v>49</v>
      </c>
      <c r="K14" s="162">
        <v>0.42986111111111108</v>
      </c>
      <c r="L14" s="158">
        <v>23</v>
      </c>
      <c r="M14" s="159">
        <v>28</v>
      </c>
      <c r="N14" s="163"/>
      <c r="O14" s="158"/>
      <c r="P14" s="161"/>
      <c r="Q14" s="157"/>
      <c r="R14" s="158"/>
      <c r="S14" s="159"/>
      <c r="T14" s="160">
        <v>17</v>
      </c>
      <c r="U14" s="158">
        <v>4</v>
      </c>
      <c r="V14" s="161">
        <v>47</v>
      </c>
      <c r="W14" s="164"/>
      <c r="X14" s="158"/>
      <c r="Y14" s="159"/>
      <c r="Z14" s="165"/>
      <c r="AA14" s="166"/>
      <c r="AB14" s="167"/>
      <c r="AC14" s="157">
        <v>28</v>
      </c>
      <c r="AD14" s="158">
        <v>25</v>
      </c>
      <c r="AE14" s="159">
        <v>26</v>
      </c>
      <c r="AF14" s="168">
        <f>G14+J14+M14+P14+S14+Y14+AB14+AE14+V14</f>
        <v>150</v>
      </c>
      <c r="AG14" s="169">
        <f>SUM(AF11:AF14)</f>
        <v>737</v>
      </c>
    </row>
    <row r="15" spans="1:33" ht="13.5" thickTop="1" x14ac:dyDescent="0.2">
      <c r="A15" s="64">
        <v>12</v>
      </c>
      <c r="B15" s="146" t="s">
        <v>56</v>
      </c>
      <c r="C15" s="147" t="s">
        <v>49</v>
      </c>
      <c r="D15" s="148" t="s">
        <v>81</v>
      </c>
      <c r="E15" s="7">
        <v>71</v>
      </c>
      <c r="F15" s="4">
        <v>23</v>
      </c>
      <c r="G15" s="13">
        <v>28</v>
      </c>
      <c r="H15" s="103">
        <v>7.0120370370370362E-3</v>
      </c>
      <c r="I15" s="4">
        <v>18</v>
      </c>
      <c r="J15" s="33">
        <v>33</v>
      </c>
      <c r="K15" s="7"/>
      <c r="L15" s="171"/>
      <c r="M15" s="172"/>
      <c r="N15" s="173"/>
      <c r="O15" s="171"/>
      <c r="P15" s="174"/>
      <c r="Q15" s="175"/>
      <c r="R15" s="171"/>
      <c r="S15" s="172"/>
      <c r="T15" s="176"/>
      <c r="U15" s="171"/>
      <c r="V15" s="174"/>
      <c r="W15" s="177"/>
      <c r="X15" s="171"/>
      <c r="Y15" s="172"/>
      <c r="Z15" s="178"/>
      <c r="AA15" s="179"/>
      <c r="AB15" s="180"/>
      <c r="AC15" s="175"/>
      <c r="AD15" s="171"/>
      <c r="AE15" s="172"/>
      <c r="AF15" s="28">
        <f>G15+J15+M15+P15+S15+Y15+AB15+AE15+V15</f>
        <v>61</v>
      </c>
    </row>
    <row r="16" spans="1:33" ht="13.5" thickBot="1" x14ac:dyDescent="0.25">
      <c r="A16" s="46">
        <v>13</v>
      </c>
      <c r="B16" s="93" t="s">
        <v>24</v>
      </c>
      <c r="C16" s="44" t="s">
        <v>50</v>
      </c>
      <c r="D16" s="107" t="s">
        <v>81</v>
      </c>
      <c r="E16" s="9">
        <v>70</v>
      </c>
      <c r="F16" s="3">
        <v>25</v>
      </c>
      <c r="G16" s="14">
        <v>26</v>
      </c>
      <c r="H16" s="101">
        <v>7.737384259259259E-3</v>
      </c>
      <c r="I16" s="3">
        <v>27</v>
      </c>
      <c r="J16" s="16">
        <v>24</v>
      </c>
      <c r="K16" s="104">
        <v>0.43055555555555558</v>
      </c>
      <c r="L16" s="3">
        <v>24</v>
      </c>
      <c r="M16" s="14">
        <v>27</v>
      </c>
      <c r="N16" s="30">
        <v>115</v>
      </c>
      <c r="O16" s="3">
        <v>2</v>
      </c>
      <c r="P16" s="16">
        <v>49</v>
      </c>
      <c r="Q16" s="9">
        <v>20</v>
      </c>
      <c r="R16" s="3">
        <v>4</v>
      </c>
      <c r="S16" s="14">
        <v>47</v>
      </c>
      <c r="T16" s="10">
        <v>7</v>
      </c>
      <c r="U16" s="3">
        <v>22</v>
      </c>
      <c r="V16" s="16">
        <v>29</v>
      </c>
      <c r="W16" s="36">
        <v>34</v>
      </c>
      <c r="X16" s="3">
        <v>23</v>
      </c>
      <c r="Y16" s="14">
        <v>28</v>
      </c>
      <c r="Z16" s="89">
        <v>31</v>
      </c>
      <c r="AA16" s="113">
        <v>8</v>
      </c>
      <c r="AB16" s="114">
        <v>43</v>
      </c>
      <c r="AC16" s="9">
        <v>50</v>
      </c>
      <c r="AD16" s="3">
        <v>7</v>
      </c>
      <c r="AE16" s="14">
        <v>44</v>
      </c>
      <c r="AF16" s="23">
        <f>G16+J16+M16+P16+S16+Y16+AB16+AE16+V16</f>
        <v>317</v>
      </c>
    </row>
    <row r="17" spans="1:33" ht="13.5" thickBot="1" x14ac:dyDescent="0.25">
      <c r="A17" s="85">
        <v>14</v>
      </c>
      <c r="B17" s="201" t="s">
        <v>4</v>
      </c>
      <c r="C17" s="202" t="s">
        <v>50</v>
      </c>
      <c r="D17" s="204" t="s">
        <v>81</v>
      </c>
      <c r="E17" s="78">
        <v>70</v>
      </c>
      <c r="F17" s="79">
        <v>25</v>
      </c>
      <c r="G17" s="80">
        <v>26</v>
      </c>
      <c r="H17" s="110">
        <v>7.0679398148148151E-3</v>
      </c>
      <c r="I17" s="79">
        <v>19</v>
      </c>
      <c r="J17" s="82">
        <v>32</v>
      </c>
      <c r="K17" s="205">
        <v>0.39583333333333331</v>
      </c>
      <c r="L17" s="79">
        <v>15</v>
      </c>
      <c r="M17" s="80">
        <v>36</v>
      </c>
      <c r="N17" s="86">
        <v>105</v>
      </c>
      <c r="O17" s="79">
        <v>4</v>
      </c>
      <c r="P17" s="82">
        <v>47</v>
      </c>
      <c r="Q17" s="78">
        <v>23</v>
      </c>
      <c r="R17" s="79">
        <v>1</v>
      </c>
      <c r="S17" s="80">
        <v>50</v>
      </c>
      <c r="T17" s="81">
        <v>13</v>
      </c>
      <c r="U17" s="79">
        <v>11</v>
      </c>
      <c r="V17" s="82">
        <v>40</v>
      </c>
      <c r="W17" s="87">
        <v>36</v>
      </c>
      <c r="X17" s="79">
        <v>22</v>
      </c>
      <c r="Y17" s="80">
        <v>29</v>
      </c>
      <c r="Z17" s="117">
        <v>21</v>
      </c>
      <c r="AA17" s="118">
        <v>19</v>
      </c>
      <c r="AB17" s="119">
        <v>32</v>
      </c>
      <c r="AC17" s="78">
        <v>38</v>
      </c>
      <c r="AD17" s="79">
        <v>19</v>
      </c>
      <c r="AE17" s="80">
        <v>32</v>
      </c>
      <c r="AF17" s="100">
        <f>G17+J17+M17+P17+S17+Y17+AB17+AE17+V17</f>
        <v>324</v>
      </c>
      <c r="AG17" s="169">
        <f>SUM(AF15:AF17)</f>
        <v>702</v>
      </c>
    </row>
    <row r="18" spans="1:33" ht="14.25" thickTop="1" thickBot="1" x14ac:dyDescent="0.25">
      <c r="A18" s="181">
        <v>1</v>
      </c>
      <c r="B18" s="182" t="s">
        <v>22</v>
      </c>
      <c r="C18" s="183" t="s">
        <v>49</v>
      </c>
      <c r="D18" s="206" t="s">
        <v>72</v>
      </c>
      <c r="E18" s="184">
        <v>92</v>
      </c>
      <c r="F18" s="185">
        <v>9</v>
      </c>
      <c r="G18" s="186">
        <v>42</v>
      </c>
      <c r="H18" s="187">
        <v>6.2359953703703709E-3</v>
      </c>
      <c r="I18" s="185">
        <v>1</v>
      </c>
      <c r="J18" s="188">
        <v>50</v>
      </c>
      <c r="K18" s="184"/>
      <c r="L18" s="185"/>
      <c r="M18" s="186"/>
      <c r="N18" s="189"/>
      <c r="O18" s="185"/>
      <c r="P18" s="188"/>
      <c r="Q18" s="184"/>
      <c r="R18" s="185"/>
      <c r="S18" s="186"/>
      <c r="T18" s="190"/>
      <c r="U18" s="185"/>
      <c r="V18" s="188"/>
      <c r="W18" s="191">
        <v>62</v>
      </c>
      <c r="X18" s="185">
        <v>7</v>
      </c>
      <c r="Y18" s="186">
        <v>44</v>
      </c>
      <c r="Z18" s="192"/>
      <c r="AA18" s="193"/>
      <c r="AB18" s="194"/>
      <c r="AC18" s="184">
        <v>59</v>
      </c>
      <c r="AD18" s="185">
        <v>5</v>
      </c>
      <c r="AE18" s="186">
        <v>46</v>
      </c>
      <c r="AF18" s="195">
        <f>G18+J18+M18+P18+S18+Y18+AB18+AE18+V18</f>
        <v>182</v>
      </c>
      <c r="AG18" s="169">
        <f>SUM(AF18)</f>
        <v>182</v>
      </c>
    </row>
    <row r="19" spans="1:33" ht="13.5" thickTop="1" x14ac:dyDescent="0.2">
      <c r="A19" s="64">
        <v>2</v>
      </c>
      <c r="B19" s="146" t="s">
        <v>64</v>
      </c>
      <c r="C19" s="147" t="s">
        <v>49</v>
      </c>
      <c r="D19" s="203" t="s">
        <v>71</v>
      </c>
      <c r="E19" s="7"/>
      <c r="F19" s="4"/>
      <c r="G19" s="13"/>
      <c r="H19" s="8"/>
      <c r="I19" s="4"/>
      <c r="J19" s="33"/>
      <c r="K19" s="7"/>
      <c r="L19" s="4"/>
      <c r="M19" s="13"/>
      <c r="N19" s="31"/>
      <c r="O19" s="4"/>
      <c r="P19" s="33"/>
      <c r="Q19" s="7"/>
      <c r="R19" s="4"/>
      <c r="S19" s="13"/>
      <c r="T19" s="8"/>
      <c r="U19" s="4"/>
      <c r="V19" s="33"/>
      <c r="W19" s="37"/>
      <c r="X19" s="4"/>
      <c r="Y19" s="13"/>
      <c r="Z19" s="91"/>
      <c r="AA19" s="120"/>
      <c r="AB19" s="121"/>
      <c r="AC19" s="7"/>
      <c r="AD19" s="4"/>
      <c r="AE19" s="13"/>
      <c r="AF19" s="28">
        <f>G19+J19+M19+P19+S19+Y19+AB19+AE19+V19</f>
        <v>0</v>
      </c>
    </row>
    <row r="20" spans="1:33" ht="13.5" thickBot="1" x14ac:dyDescent="0.25">
      <c r="A20" s="46">
        <v>3</v>
      </c>
      <c r="B20" s="93" t="s">
        <v>31</v>
      </c>
      <c r="C20" s="44" t="s">
        <v>50</v>
      </c>
      <c r="D20" s="107" t="s">
        <v>71</v>
      </c>
      <c r="E20" s="9">
        <v>98</v>
      </c>
      <c r="F20" s="3">
        <v>3</v>
      </c>
      <c r="G20" s="14">
        <v>48</v>
      </c>
      <c r="H20" s="101">
        <v>6.8762731481481487E-3</v>
      </c>
      <c r="I20" s="3">
        <v>12</v>
      </c>
      <c r="J20" s="16">
        <v>39</v>
      </c>
      <c r="K20" s="104">
        <v>0.36736111111111108</v>
      </c>
      <c r="L20" s="3">
        <v>6</v>
      </c>
      <c r="M20" s="14">
        <v>45</v>
      </c>
      <c r="N20" s="30">
        <v>100</v>
      </c>
      <c r="O20" s="3">
        <v>6</v>
      </c>
      <c r="P20" s="16">
        <v>45</v>
      </c>
      <c r="Q20" s="9">
        <v>13</v>
      </c>
      <c r="R20" s="3">
        <v>13</v>
      </c>
      <c r="S20" s="14">
        <v>38</v>
      </c>
      <c r="T20" s="10">
        <v>6</v>
      </c>
      <c r="U20" s="3">
        <v>25</v>
      </c>
      <c r="V20" s="16">
        <v>26</v>
      </c>
      <c r="W20" s="36">
        <v>28</v>
      </c>
      <c r="X20" s="3">
        <v>26</v>
      </c>
      <c r="Y20" s="14">
        <v>25</v>
      </c>
      <c r="Z20" s="89">
        <v>24</v>
      </c>
      <c r="AA20" s="122" t="s">
        <v>66</v>
      </c>
      <c r="AB20" s="114">
        <v>0</v>
      </c>
      <c r="AC20" s="9">
        <v>41</v>
      </c>
      <c r="AD20" s="3">
        <v>16</v>
      </c>
      <c r="AE20" s="14">
        <v>35</v>
      </c>
      <c r="AF20" s="23">
        <f>G20+J20+M20+P20+S20+Y20+AB20+AE20+V20</f>
        <v>301</v>
      </c>
    </row>
    <row r="21" spans="1:33" ht="13.5" thickBot="1" x14ac:dyDescent="0.25">
      <c r="A21" s="153">
        <v>4</v>
      </c>
      <c r="B21" s="154" t="s">
        <v>2</v>
      </c>
      <c r="C21" s="155" t="s">
        <v>50</v>
      </c>
      <c r="D21" s="156" t="s">
        <v>83</v>
      </c>
      <c r="E21" s="157">
        <v>66</v>
      </c>
      <c r="F21" s="158">
        <v>28</v>
      </c>
      <c r="G21" s="159">
        <v>23</v>
      </c>
      <c r="H21" s="170">
        <v>8.6474537037037041E-3</v>
      </c>
      <c r="I21" s="158">
        <v>34</v>
      </c>
      <c r="J21" s="161">
        <v>17</v>
      </c>
      <c r="K21" s="162">
        <v>0.36944444444444446</v>
      </c>
      <c r="L21" s="158">
        <v>7</v>
      </c>
      <c r="M21" s="159">
        <v>44</v>
      </c>
      <c r="N21" s="163"/>
      <c r="O21" s="158"/>
      <c r="P21" s="161"/>
      <c r="Q21" s="157"/>
      <c r="R21" s="158"/>
      <c r="S21" s="159"/>
      <c r="T21" s="160">
        <v>9</v>
      </c>
      <c r="U21" s="158">
        <v>17</v>
      </c>
      <c r="V21" s="161">
        <v>34</v>
      </c>
      <c r="W21" s="164"/>
      <c r="X21" s="158"/>
      <c r="Y21" s="159"/>
      <c r="Z21" s="165">
        <v>31</v>
      </c>
      <c r="AA21" s="166">
        <v>8</v>
      </c>
      <c r="AB21" s="167">
        <v>43</v>
      </c>
      <c r="AC21" s="157">
        <v>47</v>
      </c>
      <c r="AD21" s="158">
        <v>10</v>
      </c>
      <c r="AE21" s="159">
        <v>41</v>
      </c>
      <c r="AF21" s="168">
        <f>G21+J21+M21+P21+S21+Y21+AB21+AE21+V21</f>
        <v>202</v>
      </c>
      <c r="AG21" s="169">
        <f>SUM(AF19:AF21)</f>
        <v>503</v>
      </c>
    </row>
    <row r="22" spans="1:33" ht="13.5" thickTop="1" x14ac:dyDescent="0.2">
      <c r="A22" s="64"/>
      <c r="B22" s="146" t="s">
        <v>16</v>
      </c>
      <c r="C22" s="147" t="s">
        <v>49</v>
      </c>
      <c r="D22" s="148" t="s">
        <v>79</v>
      </c>
      <c r="E22" s="7">
        <v>92</v>
      </c>
      <c r="F22" s="4">
        <v>9</v>
      </c>
      <c r="G22" s="13">
        <v>42</v>
      </c>
      <c r="H22" s="103">
        <v>8.3460648148148148E-3</v>
      </c>
      <c r="I22" s="4">
        <v>6</v>
      </c>
      <c r="J22" s="33">
        <v>45</v>
      </c>
      <c r="K22" s="105">
        <v>0.43263888888888885</v>
      </c>
      <c r="L22" s="4">
        <v>25</v>
      </c>
      <c r="M22" s="13">
        <v>26</v>
      </c>
      <c r="N22" s="31"/>
      <c r="O22" s="4"/>
      <c r="P22" s="33"/>
      <c r="Q22" s="7">
        <v>5</v>
      </c>
      <c r="R22" s="4">
        <v>20</v>
      </c>
      <c r="S22" s="13">
        <v>31</v>
      </c>
      <c r="T22" s="8">
        <v>9</v>
      </c>
      <c r="U22" s="4">
        <v>17</v>
      </c>
      <c r="V22" s="33">
        <v>34</v>
      </c>
      <c r="W22" s="37">
        <v>47</v>
      </c>
      <c r="X22" s="4">
        <v>19</v>
      </c>
      <c r="Y22" s="13">
        <v>32</v>
      </c>
      <c r="Z22" s="91">
        <v>30</v>
      </c>
      <c r="AA22" s="120">
        <v>10</v>
      </c>
      <c r="AB22" s="121">
        <v>41</v>
      </c>
      <c r="AC22" s="7">
        <v>41</v>
      </c>
      <c r="AD22" s="4">
        <v>16</v>
      </c>
      <c r="AE22" s="13">
        <v>35</v>
      </c>
      <c r="AF22" s="28">
        <f>G22+J22+M22+P22+S22+Y22+AB22+AE22+V22</f>
        <v>286</v>
      </c>
    </row>
    <row r="23" spans="1:33" ht="12.75" x14ac:dyDescent="0.2">
      <c r="A23" s="46">
        <v>6</v>
      </c>
      <c r="B23" s="93" t="s">
        <v>53</v>
      </c>
      <c r="C23" s="44" t="s">
        <v>50</v>
      </c>
      <c r="D23" s="107" t="s">
        <v>79</v>
      </c>
      <c r="E23" s="9"/>
      <c r="F23" s="3"/>
      <c r="G23" s="14"/>
      <c r="H23" s="10"/>
      <c r="I23" s="3"/>
      <c r="J23" s="16"/>
      <c r="K23" s="104">
        <v>0.33333333333333331</v>
      </c>
      <c r="L23" s="3">
        <v>3</v>
      </c>
      <c r="M23" s="14">
        <v>48</v>
      </c>
      <c r="N23" s="30"/>
      <c r="O23" s="3"/>
      <c r="P23" s="16"/>
      <c r="Q23" s="9"/>
      <c r="R23" s="3"/>
      <c r="S23" s="14"/>
      <c r="T23" s="10">
        <v>4</v>
      </c>
      <c r="U23" s="3">
        <v>28</v>
      </c>
      <c r="V23" s="16">
        <v>23</v>
      </c>
      <c r="W23" s="36"/>
      <c r="X23" s="3"/>
      <c r="Y23" s="14"/>
      <c r="Z23" s="89"/>
      <c r="AA23" s="113"/>
      <c r="AB23" s="114"/>
      <c r="AC23" s="9">
        <v>46</v>
      </c>
      <c r="AD23" s="3">
        <v>11</v>
      </c>
      <c r="AE23" s="14">
        <v>40</v>
      </c>
      <c r="AF23" s="23">
        <f>G23+J23+M23+P23+S23+Y23+AB23+AE23+V23</f>
        <v>111</v>
      </c>
    </row>
    <row r="24" spans="1:33" ht="13.5" thickBot="1" x14ac:dyDescent="0.25">
      <c r="A24" s="46">
        <v>7</v>
      </c>
      <c r="B24" s="93" t="s">
        <v>61</v>
      </c>
      <c r="C24" s="44" t="s">
        <v>50</v>
      </c>
      <c r="D24" s="107" t="s">
        <v>79</v>
      </c>
      <c r="E24" s="9"/>
      <c r="F24" s="3"/>
      <c r="G24" s="14"/>
      <c r="H24" s="10"/>
      <c r="I24" s="3"/>
      <c r="J24" s="16"/>
      <c r="K24" s="9"/>
      <c r="L24" s="3"/>
      <c r="M24" s="14"/>
      <c r="N24" s="30"/>
      <c r="O24" s="3"/>
      <c r="P24" s="16"/>
      <c r="Q24" s="9"/>
      <c r="R24" s="3"/>
      <c r="S24" s="14"/>
      <c r="T24" s="10"/>
      <c r="U24" s="3"/>
      <c r="V24" s="16"/>
      <c r="W24" s="36"/>
      <c r="X24" s="3"/>
      <c r="Y24" s="14"/>
      <c r="Z24" s="89"/>
      <c r="AA24" s="113"/>
      <c r="AB24" s="114"/>
      <c r="AC24" s="9">
        <v>43</v>
      </c>
      <c r="AD24" s="3">
        <v>14</v>
      </c>
      <c r="AE24" s="14">
        <v>37</v>
      </c>
      <c r="AF24" s="23">
        <f>G24+J24+M24+P24+S24+Y24+AB24+AE24+V24</f>
        <v>37</v>
      </c>
    </row>
    <row r="25" spans="1:33" ht="13.5" thickBot="1" x14ac:dyDescent="0.25">
      <c r="A25" s="153">
        <v>8</v>
      </c>
      <c r="B25" s="154" t="s">
        <v>55</v>
      </c>
      <c r="C25" s="155" t="s">
        <v>50</v>
      </c>
      <c r="D25" s="156" t="s">
        <v>79</v>
      </c>
      <c r="E25" s="157">
        <v>93</v>
      </c>
      <c r="F25" s="158">
        <v>8</v>
      </c>
      <c r="G25" s="159">
        <v>43</v>
      </c>
      <c r="H25" s="170">
        <v>6.9403935185185185E-3</v>
      </c>
      <c r="I25" s="158">
        <v>14</v>
      </c>
      <c r="J25" s="161">
        <v>37</v>
      </c>
      <c r="K25" s="162">
        <v>0.4548611111111111</v>
      </c>
      <c r="L25" s="158">
        <v>29</v>
      </c>
      <c r="M25" s="159">
        <v>22</v>
      </c>
      <c r="N25" s="163"/>
      <c r="O25" s="158"/>
      <c r="P25" s="161"/>
      <c r="Q25" s="157"/>
      <c r="R25" s="158"/>
      <c r="S25" s="159"/>
      <c r="T25" s="160">
        <v>3</v>
      </c>
      <c r="U25" s="158">
        <v>31</v>
      </c>
      <c r="V25" s="161">
        <v>20</v>
      </c>
      <c r="W25" s="164"/>
      <c r="X25" s="158"/>
      <c r="Y25" s="159"/>
      <c r="Z25" s="165"/>
      <c r="AA25" s="166"/>
      <c r="AB25" s="167"/>
      <c r="AC25" s="157"/>
      <c r="AD25" s="158"/>
      <c r="AE25" s="159"/>
      <c r="AF25" s="168">
        <f>G25+J25+M25+P25+S25+Y25+AB25+AE25+V25</f>
        <v>122</v>
      </c>
      <c r="AG25" s="169">
        <f>SUM(AF22:AF25)</f>
        <v>556</v>
      </c>
    </row>
    <row r="26" spans="1:33" ht="14.25" thickTop="1" thickBot="1" x14ac:dyDescent="0.25">
      <c r="A26" s="181">
        <v>9</v>
      </c>
      <c r="B26" s="182" t="s">
        <v>51</v>
      </c>
      <c r="C26" s="183" t="s">
        <v>49</v>
      </c>
      <c r="D26" s="206" t="s">
        <v>77</v>
      </c>
      <c r="E26" s="184">
        <v>81</v>
      </c>
      <c r="F26" s="185">
        <v>17</v>
      </c>
      <c r="G26" s="186">
        <v>34</v>
      </c>
      <c r="H26" s="187">
        <v>8.7031250000000008E-3</v>
      </c>
      <c r="I26" s="185">
        <v>35</v>
      </c>
      <c r="J26" s="188">
        <v>16</v>
      </c>
      <c r="K26" s="196">
        <v>0.47152777777777777</v>
      </c>
      <c r="L26" s="185">
        <v>31</v>
      </c>
      <c r="M26" s="186">
        <v>20</v>
      </c>
      <c r="N26" s="189"/>
      <c r="O26" s="185"/>
      <c r="P26" s="188"/>
      <c r="Q26" s="184">
        <v>19</v>
      </c>
      <c r="R26" s="185">
        <v>6</v>
      </c>
      <c r="S26" s="186">
        <v>45</v>
      </c>
      <c r="T26" s="190">
        <v>15</v>
      </c>
      <c r="U26" s="185">
        <v>5</v>
      </c>
      <c r="V26" s="188">
        <v>46</v>
      </c>
      <c r="W26" s="191">
        <v>49</v>
      </c>
      <c r="X26" s="185">
        <v>17</v>
      </c>
      <c r="Y26" s="186">
        <v>34</v>
      </c>
      <c r="Z26" s="192">
        <v>34</v>
      </c>
      <c r="AA26" s="193">
        <v>4</v>
      </c>
      <c r="AB26" s="194">
        <v>47</v>
      </c>
      <c r="AC26" s="184">
        <v>41</v>
      </c>
      <c r="AD26" s="185">
        <v>16</v>
      </c>
      <c r="AE26" s="186">
        <v>35</v>
      </c>
      <c r="AF26" s="195">
        <f>G26+J26+M26+P26+S26+Y26+AB26+AE26+V26</f>
        <v>277</v>
      </c>
      <c r="AG26" s="169">
        <f>SUM(AF26)</f>
        <v>277</v>
      </c>
    </row>
    <row r="27" spans="1:33" ht="13.5" thickTop="1" x14ac:dyDescent="0.2">
      <c r="A27" s="64">
        <v>10</v>
      </c>
      <c r="B27" s="146" t="s">
        <v>45</v>
      </c>
      <c r="C27" s="147" t="s">
        <v>49</v>
      </c>
      <c r="D27" s="148" t="s">
        <v>67</v>
      </c>
      <c r="E27" s="7"/>
      <c r="F27" s="4"/>
      <c r="G27" s="13"/>
      <c r="H27" s="8"/>
      <c r="I27" s="4"/>
      <c r="J27" s="33"/>
      <c r="K27" s="7"/>
      <c r="L27" s="4"/>
      <c r="M27" s="13"/>
      <c r="N27" s="31"/>
      <c r="O27" s="4"/>
      <c r="P27" s="33"/>
      <c r="Q27" s="7"/>
      <c r="R27" s="4"/>
      <c r="S27" s="13"/>
      <c r="T27" s="8"/>
      <c r="U27" s="4"/>
      <c r="V27" s="33"/>
      <c r="W27" s="37"/>
      <c r="X27" s="4"/>
      <c r="Y27" s="13"/>
      <c r="Z27" s="91"/>
      <c r="AA27" s="120"/>
      <c r="AB27" s="121"/>
      <c r="AC27" s="7"/>
      <c r="AD27" s="4"/>
      <c r="AE27" s="13"/>
      <c r="AF27" s="28">
        <f>G27+J27+M27+P27+S27+Y27+AB27+AE27+V27</f>
        <v>0</v>
      </c>
    </row>
    <row r="28" spans="1:33" ht="12.75" x14ac:dyDescent="0.2">
      <c r="A28" s="46">
        <v>11</v>
      </c>
      <c r="B28" s="93" t="s">
        <v>20</v>
      </c>
      <c r="C28" s="44" t="s">
        <v>50</v>
      </c>
      <c r="D28" s="107" t="s">
        <v>67</v>
      </c>
      <c r="E28" s="9">
        <v>81</v>
      </c>
      <c r="F28" s="3">
        <v>17</v>
      </c>
      <c r="G28" s="14">
        <v>34</v>
      </c>
      <c r="H28" s="101"/>
      <c r="I28" s="3"/>
      <c r="J28" s="16"/>
      <c r="K28" s="104">
        <v>0.38194444444444442</v>
      </c>
      <c r="L28" s="3">
        <v>10</v>
      </c>
      <c r="M28" s="14">
        <v>41</v>
      </c>
      <c r="N28" s="30"/>
      <c r="O28" s="3"/>
      <c r="P28" s="16"/>
      <c r="Q28" s="9">
        <v>18</v>
      </c>
      <c r="R28" s="3">
        <v>7</v>
      </c>
      <c r="S28" s="14">
        <v>44</v>
      </c>
      <c r="T28" s="10"/>
      <c r="U28" s="3"/>
      <c r="V28" s="16"/>
      <c r="W28" s="36">
        <v>57</v>
      </c>
      <c r="X28" s="3">
        <v>11</v>
      </c>
      <c r="Y28" s="14">
        <v>40</v>
      </c>
      <c r="Z28" s="89"/>
      <c r="AA28" s="122"/>
      <c r="AB28" s="114"/>
      <c r="AC28" s="9"/>
      <c r="AD28" s="3"/>
      <c r="AE28" s="14"/>
      <c r="AF28" s="23">
        <f>G28+J28+M28+P28+S28+Y28+AB28+AE28+V28</f>
        <v>159</v>
      </c>
    </row>
    <row r="29" spans="1:33" ht="12.75" x14ac:dyDescent="0.2">
      <c r="A29" s="46">
        <v>12</v>
      </c>
      <c r="B29" s="93" t="s">
        <v>60</v>
      </c>
      <c r="C29" s="44" t="s">
        <v>50</v>
      </c>
      <c r="D29" s="107" t="s">
        <v>67</v>
      </c>
      <c r="E29" s="9"/>
      <c r="F29" s="3"/>
      <c r="G29" s="14"/>
      <c r="H29" s="101"/>
      <c r="I29" s="3"/>
      <c r="J29" s="16"/>
      <c r="K29" s="9"/>
      <c r="L29" s="3"/>
      <c r="M29" s="14"/>
      <c r="N29" s="30"/>
      <c r="O29" s="3"/>
      <c r="P29" s="16"/>
      <c r="Q29" s="9"/>
      <c r="R29" s="3"/>
      <c r="S29" s="14"/>
      <c r="T29" s="10">
        <v>18</v>
      </c>
      <c r="U29" s="3">
        <v>2</v>
      </c>
      <c r="V29" s="16">
        <v>49</v>
      </c>
      <c r="W29" s="36"/>
      <c r="X29" s="3"/>
      <c r="Y29" s="14"/>
      <c r="Z29" s="89"/>
      <c r="AA29" s="113"/>
      <c r="AB29" s="114"/>
      <c r="AC29" s="9"/>
      <c r="AD29" s="3"/>
      <c r="AE29" s="14"/>
      <c r="AF29" s="23">
        <f>G29+J29+M29+P29+S29+Y29+AB29+AE29+V29</f>
        <v>49</v>
      </c>
    </row>
    <row r="30" spans="1:33" ht="12.75" x14ac:dyDescent="0.2">
      <c r="A30" s="46"/>
      <c r="B30" s="93" t="s">
        <v>13</v>
      </c>
      <c r="C30" s="44" t="s">
        <v>50</v>
      </c>
      <c r="D30" s="107" t="s">
        <v>67</v>
      </c>
      <c r="E30" s="9">
        <v>94</v>
      </c>
      <c r="F30" s="3">
        <v>6</v>
      </c>
      <c r="G30" s="14">
        <v>45</v>
      </c>
      <c r="H30" s="101">
        <v>6.807986111111111E-3</v>
      </c>
      <c r="I30" s="3">
        <v>10</v>
      </c>
      <c r="J30" s="16">
        <v>41</v>
      </c>
      <c r="K30" s="104">
        <v>0.29583333333333334</v>
      </c>
      <c r="L30" s="3">
        <v>1</v>
      </c>
      <c r="M30" s="14">
        <v>50</v>
      </c>
      <c r="N30" s="30"/>
      <c r="O30" s="3"/>
      <c r="P30" s="16"/>
      <c r="Q30" s="9">
        <v>22</v>
      </c>
      <c r="R30" s="3">
        <v>2</v>
      </c>
      <c r="S30" s="14">
        <v>49</v>
      </c>
      <c r="T30" s="10">
        <v>14</v>
      </c>
      <c r="U30" s="3">
        <v>9</v>
      </c>
      <c r="V30" s="16">
        <v>42</v>
      </c>
      <c r="W30" s="36"/>
      <c r="X30" s="3"/>
      <c r="Y30" s="14"/>
      <c r="Z30" s="89"/>
      <c r="AA30" s="113"/>
      <c r="AB30" s="114"/>
      <c r="AC30" s="9"/>
      <c r="AD30" s="3"/>
      <c r="AE30" s="14"/>
      <c r="AF30" s="23">
        <f>G30+J30+M30+P30+S30+Y30+AB30+AE30+V30</f>
        <v>227</v>
      </c>
    </row>
    <row r="31" spans="1:33" ht="12.75" x14ac:dyDescent="0.2">
      <c r="A31" s="46">
        <v>14</v>
      </c>
      <c r="B31" s="93" t="s">
        <v>46</v>
      </c>
      <c r="C31" s="44" t="s">
        <v>50</v>
      </c>
      <c r="D31" s="107" t="s">
        <v>67</v>
      </c>
      <c r="E31" s="9"/>
      <c r="F31" s="3"/>
      <c r="G31" s="14"/>
      <c r="H31" s="101"/>
      <c r="I31" s="3"/>
      <c r="J31" s="16"/>
      <c r="K31" s="104"/>
      <c r="L31" s="3"/>
      <c r="M31" s="14"/>
      <c r="N31" s="30">
        <v>93</v>
      </c>
      <c r="O31" s="3">
        <v>9</v>
      </c>
      <c r="P31" s="16">
        <v>42</v>
      </c>
      <c r="Q31" s="9"/>
      <c r="R31" s="3"/>
      <c r="S31" s="14"/>
      <c r="T31" s="10"/>
      <c r="U31" s="3"/>
      <c r="V31" s="16"/>
      <c r="W31" s="36"/>
      <c r="X31" s="3"/>
      <c r="Y31" s="14"/>
      <c r="Z31" s="89">
        <v>29</v>
      </c>
      <c r="AA31" s="113">
        <v>11</v>
      </c>
      <c r="AB31" s="114">
        <v>40</v>
      </c>
      <c r="AC31" s="9">
        <v>50</v>
      </c>
      <c r="AD31" s="3">
        <v>7</v>
      </c>
      <c r="AE31" s="14">
        <v>44</v>
      </c>
      <c r="AF31" s="23">
        <f>G31+J31+M31+P31+S31+Y31+AB31+AE31+V31</f>
        <v>126</v>
      </c>
    </row>
    <row r="32" spans="1:33" ht="12.75" x14ac:dyDescent="0.2">
      <c r="A32" s="46">
        <v>15</v>
      </c>
      <c r="B32" s="93" t="s">
        <v>54</v>
      </c>
      <c r="C32" s="44" t="s">
        <v>50</v>
      </c>
      <c r="D32" s="107" t="s">
        <v>67</v>
      </c>
      <c r="E32" s="9"/>
      <c r="F32" s="3"/>
      <c r="G32" s="14"/>
      <c r="H32" s="101"/>
      <c r="I32" s="3"/>
      <c r="J32" s="16"/>
      <c r="K32" s="104"/>
      <c r="L32" s="3"/>
      <c r="M32" s="14"/>
      <c r="N32" s="30">
        <v>95</v>
      </c>
      <c r="O32" s="3">
        <v>7</v>
      </c>
      <c r="P32" s="16">
        <v>44</v>
      </c>
      <c r="Q32" s="9"/>
      <c r="R32" s="3"/>
      <c r="S32" s="14"/>
      <c r="T32" s="10"/>
      <c r="U32" s="3"/>
      <c r="V32" s="16"/>
      <c r="W32" s="36">
        <v>58</v>
      </c>
      <c r="X32" s="3">
        <v>9</v>
      </c>
      <c r="Y32" s="14">
        <v>41</v>
      </c>
      <c r="Z32" s="89">
        <v>36</v>
      </c>
      <c r="AA32" s="113">
        <v>2</v>
      </c>
      <c r="AB32" s="114">
        <v>49</v>
      </c>
      <c r="AC32" s="9">
        <v>73</v>
      </c>
      <c r="AD32" s="3">
        <v>2</v>
      </c>
      <c r="AE32" s="14">
        <v>49</v>
      </c>
      <c r="AF32" s="23">
        <f>G32+J32+M32+P32+S32+Y32+AB32+AE32+V32</f>
        <v>183</v>
      </c>
    </row>
    <row r="33" spans="1:33" ht="13.5" thickBot="1" x14ac:dyDescent="0.25">
      <c r="A33" s="46"/>
      <c r="B33" s="93" t="s">
        <v>15</v>
      </c>
      <c r="C33" s="44" t="s">
        <v>50</v>
      </c>
      <c r="D33" s="107" t="s">
        <v>67</v>
      </c>
      <c r="E33" s="9">
        <v>92</v>
      </c>
      <c r="F33" s="3">
        <v>9</v>
      </c>
      <c r="G33" s="14">
        <v>42</v>
      </c>
      <c r="H33" s="101">
        <v>6.7273148148148144E-3</v>
      </c>
      <c r="I33" s="3">
        <v>3</v>
      </c>
      <c r="J33" s="16">
        <v>48</v>
      </c>
      <c r="K33" s="104"/>
      <c r="L33" s="3"/>
      <c r="M33" s="14"/>
      <c r="N33" s="30"/>
      <c r="O33" s="3"/>
      <c r="P33" s="16"/>
      <c r="Q33" s="9"/>
      <c r="R33" s="3"/>
      <c r="S33" s="14"/>
      <c r="T33" s="10">
        <v>14</v>
      </c>
      <c r="U33" s="3">
        <v>9</v>
      </c>
      <c r="V33" s="16">
        <v>42</v>
      </c>
      <c r="W33" s="36"/>
      <c r="X33" s="3"/>
      <c r="Y33" s="14"/>
      <c r="Z33" s="89"/>
      <c r="AA33" s="113"/>
      <c r="AB33" s="114"/>
      <c r="AC33" s="9"/>
      <c r="AD33" s="3"/>
      <c r="AE33" s="14"/>
      <c r="AF33" s="23">
        <f>G33+J33+M33+P33+S33+Y33+AB33+AE33+V33</f>
        <v>132</v>
      </c>
    </row>
    <row r="34" spans="1:33" ht="13.5" thickBot="1" x14ac:dyDescent="0.25">
      <c r="A34" s="153">
        <v>17</v>
      </c>
      <c r="B34" s="154" t="s">
        <v>5</v>
      </c>
      <c r="C34" s="155" t="s">
        <v>50</v>
      </c>
      <c r="D34" s="156" t="s">
        <v>67</v>
      </c>
      <c r="E34" s="157"/>
      <c r="F34" s="158"/>
      <c r="G34" s="159"/>
      <c r="H34" s="170">
        <v>6.6364583333333336E-3</v>
      </c>
      <c r="I34" s="158">
        <v>7</v>
      </c>
      <c r="J34" s="161">
        <v>44</v>
      </c>
      <c r="K34" s="162">
        <v>0.39513888888888887</v>
      </c>
      <c r="L34" s="158">
        <v>13</v>
      </c>
      <c r="M34" s="159">
        <v>38</v>
      </c>
      <c r="N34" s="163"/>
      <c r="O34" s="158"/>
      <c r="P34" s="161"/>
      <c r="Q34" s="157">
        <v>21</v>
      </c>
      <c r="R34" s="158">
        <v>3</v>
      </c>
      <c r="S34" s="159">
        <v>48</v>
      </c>
      <c r="T34" s="160"/>
      <c r="U34" s="158"/>
      <c r="V34" s="161"/>
      <c r="W34" s="164">
        <v>67</v>
      </c>
      <c r="X34" s="158">
        <v>3</v>
      </c>
      <c r="Y34" s="159">
        <v>48</v>
      </c>
      <c r="Z34" s="165">
        <v>33</v>
      </c>
      <c r="AA34" s="166">
        <v>5</v>
      </c>
      <c r="AB34" s="167">
        <v>46</v>
      </c>
      <c r="AC34" s="157">
        <v>55</v>
      </c>
      <c r="AD34" s="158">
        <v>6</v>
      </c>
      <c r="AE34" s="159">
        <v>45</v>
      </c>
      <c r="AF34" s="168">
        <f>G34+J34+M34+P34+S34+Y34+AB34+AE34+V34</f>
        <v>269</v>
      </c>
      <c r="AG34" s="169">
        <f>SUM(AF27:AF34)</f>
        <v>1145</v>
      </c>
    </row>
    <row r="35" spans="1:33" ht="13.5" thickTop="1" x14ac:dyDescent="0.2">
      <c r="A35" s="64">
        <v>18</v>
      </c>
      <c r="B35" s="98" t="s">
        <v>38</v>
      </c>
      <c r="C35" s="43" t="s">
        <v>50</v>
      </c>
      <c r="D35" s="106" t="s">
        <v>80</v>
      </c>
      <c r="E35" s="7">
        <v>64</v>
      </c>
      <c r="F35" s="4">
        <v>32</v>
      </c>
      <c r="G35" s="13">
        <v>19</v>
      </c>
      <c r="H35" s="103">
        <v>7.4427083333333324E-3</v>
      </c>
      <c r="I35" s="4">
        <v>21</v>
      </c>
      <c r="J35" s="33">
        <v>30</v>
      </c>
      <c r="K35" s="105">
        <v>0.41805555555555557</v>
      </c>
      <c r="L35" s="4">
        <v>21</v>
      </c>
      <c r="M35" s="13">
        <v>30</v>
      </c>
      <c r="N35" s="31"/>
      <c r="O35" s="4"/>
      <c r="P35" s="33"/>
      <c r="Q35" s="7">
        <v>11</v>
      </c>
      <c r="R35" s="4">
        <v>16</v>
      </c>
      <c r="S35" s="13">
        <v>35</v>
      </c>
      <c r="T35" s="8">
        <v>10</v>
      </c>
      <c r="U35" s="4">
        <v>14</v>
      </c>
      <c r="V35" s="33">
        <v>37</v>
      </c>
      <c r="W35" s="37"/>
      <c r="X35" s="4"/>
      <c r="Y35" s="13"/>
      <c r="Z35" s="91"/>
      <c r="AA35" s="120"/>
      <c r="AB35" s="121"/>
      <c r="AC35" s="7">
        <v>15</v>
      </c>
      <c r="AD35" s="4">
        <v>29</v>
      </c>
      <c r="AE35" s="13">
        <v>22</v>
      </c>
      <c r="AF35" s="28">
        <f>G35+J35+M35+P35+S35+Y35+AB35+AE35+V35</f>
        <v>173</v>
      </c>
    </row>
    <row r="36" spans="1:33" ht="13.5" thickBot="1" x14ac:dyDescent="0.25">
      <c r="A36" s="46">
        <v>19</v>
      </c>
      <c r="B36" s="93" t="s">
        <v>14</v>
      </c>
      <c r="C36" s="44" t="s">
        <v>50</v>
      </c>
      <c r="D36" s="107" t="s">
        <v>80</v>
      </c>
      <c r="E36" s="9">
        <v>86</v>
      </c>
      <c r="F36" s="3">
        <v>14</v>
      </c>
      <c r="G36" s="14">
        <v>37</v>
      </c>
      <c r="H36" s="101">
        <v>6.871990740740741E-3</v>
      </c>
      <c r="I36" s="3">
        <v>4</v>
      </c>
      <c r="J36" s="16">
        <v>47</v>
      </c>
      <c r="K36" s="104">
        <v>0.40625</v>
      </c>
      <c r="L36" s="3">
        <v>16</v>
      </c>
      <c r="M36" s="14">
        <v>35</v>
      </c>
      <c r="N36" s="30">
        <v>116</v>
      </c>
      <c r="O36" s="3">
        <v>1</v>
      </c>
      <c r="P36" s="16">
        <v>50</v>
      </c>
      <c r="Q36" s="9">
        <v>12</v>
      </c>
      <c r="R36" s="3">
        <v>14</v>
      </c>
      <c r="S36" s="14">
        <v>37</v>
      </c>
      <c r="T36" s="10">
        <v>9</v>
      </c>
      <c r="U36" s="3">
        <v>17</v>
      </c>
      <c r="V36" s="16">
        <v>34</v>
      </c>
      <c r="W36" s="36">
        <v>62</v>
      </c>
      <c r="X36" s="3">
        <v>7</v>
      </c>
      <c r="Y36" s="14">
        <v>44</v>
      </c>
      <c r="Z36" s="89">
        <v>26</v>
      </c>
      <c r="AA36" s="113">
        <v>14</v>
      </c>
      <c r="AB36" s="114">
        <v>37</v>
      </c>
      <c r="AC36" s="9">
        <v>63</v>
      </c>
      <c r="AD36" s="3">
        <v>4</v>
      </c>
      <c r="AE36" s="14">
        <v>47</v>
      </c>
      <c r="AF36" s="23">
        <f>G36+J36+M36+P36+S36+Y36+AB36+AE36+V36</f>
        <v>368</v>
      </c>
    </row>
    <row r="37" spans="1:33" ht="13.5" thickBot="1" x14ac:dyDescent="0.25">
      <c r="A37" s="153">
        <v>20</v>
      </c>
      <c r="B37" s="154" t="s">
        <v>39</v>
      </c>
      <c r="C37" s="155" t="s">
        <v>50</v>
      </c>
      <c r="D37" s="156" t="s">
        <v>80</v>
      </c>
      <c r="E37" s="157">
        <v>80</v>
      </c>
      <c r="F37" s="158">
        <v>19</v>
      </c>
      <c r="G37" s="159">
        <v>32</v>
      </c>
      <c r="H37" s="170">
        <v>7.4561342592592596E-3</v>
      </c>
      <c r="I37" s="158">
        <v>22</v>
      </c>
      <c r="J37" s="161">
        <v>29</v>
      </c>
      <c r="K37" s="162">
        <v>0.38263888888888892</v>
      </c>
      <c r="L37" s="158">
        <v>11</v>
      </c>
      <c r="M37" s="159">
        <v>40</v>
      </c>
      <c r="N37" s="163"/>
      <c r="O37" s="158"/>
      <c r="P37" s="161"/>
      <c r="Q37" s="157"/>
      <c r="R37" s="158"/>
      <c r="S37" s="159"/>
      <c r="T37" s="160">
        <v>19</v>
      </c>
      <c r="U37" s="158">
        <v>1</v>
      </c>
      <c r="V37" s="161">
        <v>50</v>
      </c>
      <c r="W37" s="164">
        <v>30</v>
      </c>
      <c r="X37" s="158">
        <v>25</v>
      </c>
      <c r="Y37" s="159">
        <v>26</v>
      </c>
      <c r="Z37" s="165">
        <v>17</v>
      </c>
      <c r="AA37" s="166">
        <v>22</v>
      </c>
      <c r="AB37" s="167">
        <v>29</v>
      </c>
      <c r="AC37" s="157">
        <v>33</v>
      </c>
      <c r="AD37" s="158">
        <v>23</v>
      </c>
      <c r="AE37" s="159">
        <v>28</v>
      </c>
      <c r="AF37" s="168">
        <f>G37+J37+M37+P37+S37+Y37+AB37+AE37+V37</f>
        <v>234</v>
      </c>
      <c r="AG37" s="169">
        <f>SUM(AF35:AF37)</f>
        <v>775</v>
      </c>
    </row>
    <row r="38" spans="1:33" ht="14.25" thickTop="1" thickBot="1" x14ac:dyDescent="0.25">
      <c r="A38" s="64">
        <v>21</v>
      </c>
      <c r="B38" s="146" t="s">
        <v>43</v>
      </c>
      <c r="C38" s="147" t="s">
        <v>49</v>
      </c>
      <c r="D38" s="203" t="s">
        <v>78</v>
      </c>
      <c r="E38" s="7">
        <v>88</v>
      </c>
      <c r="F38" s="4">
        <v>12</v>
      </c>
      <c r="G38" s="13">
        <v>86</v>
      </c>
      <c r="H38" s="103">
        <v>6.7607638888888891E-3</v>
      </c>
      <c r="I38" s="4">
        <v>8</v>
      </c>
      <c r="J38" s="33">
        <v>77</v>
      </c>
      <c r="K38" s="105">
        <v>0.34861111111111115</v>
      </c>
      <c r="L38" s="4">
        <v>5</v>
      </c>
      <c r="M38" s="13">
        <v>46</v>
      </c>
      <c r="N38" s="31"/>
      <c r="O38" s="4"/>
      <c r="P38" s="33"/>
      <c r="Q38" s="7">
        <v>18</v>
      </c>
      <c r="R38" s="4">
        <v>9</v>
      </c>
      <c r="S38" s="13">
        <v>42</v>
      </c>
      <c r="T38" s="8">
        <v>7</v>
      </c>
      <c r="U38" s="4">
        <v>22</v>
      </c>
      <c r="V38" s="33">
        <v>29</v>
      </c>
      <c r="W38" s="37">
        <v>63</v>
      </c>
      <c r="X38" s="4">
        <v>6</v>
      </c>
      <c r="Y38" s="13">
        <v>45</v>
      </c>
      <c r="Z38" s="91">
        <v>33</v>
      </c>
      <c r="AA38" s="120">
        <v>5</v>
      </c>
      <c r="AB38" s="121">
        <v>46</v>
      </c>
      <c r="AC38" s="7">
        <v>44</v>
      </c>
      <c r="AD38" s="4">
        <v>12</v>
      </c>
      <c r="AE38" s="13">
        <v>39</v>
      </c>
      <c r="AF38" s="28">
        <f>G38+J38+M38+P38+S38+Y38+AB38+AE38+V38</f>
        <v>410</v>
      </c>
    </row>
    <row r="39" spans="1:33" ht="13.5" thickBot="1" x14ac:dyDescent="0.25">
      <c r="A39" s="153">
        <v>22</v>
      </c>
      <c r="B39" s="154" t="s">
        <v>59</v>
      </c>
      <c r="C39" s="155" t="s">
        <v>50</v>
      </c>
      <c r="D39" s="156" t="s">
        <v>78</v>
      </c>
      <c r="E39" s="157">
        <v>96</v>
      </c>
      <c r="F39" s="158">
        <v>4</v>
      </c>
      <c r="G39" s="159">
        <v>47</v>
      </c>
      <c r="H39" s="170">
        <v>7.0081018518518522E-3</v>
      </c>
      <c r="I39" s="158">
        <v>17</v>
      </c>
      <c r="J39" s="161">
        <v>34</v>
      </c>
      <c r="K39" s="157"/>
      <c r="L39" s="158"/>
      <c r="M39" s="159"/>
      <c r="N39" s="163"/>
      <c r="O39" s="158"/>
      <c r="P39" s="161"/>
      <c r="Q39" s="157"/>
      <c r="R39" s="158"/>
      <c r="S39" s="159"/>
      <c r="T39" s="160"/>
      <c r="U39" s="158"/>
      <c r="V39" s="161"/>
      <c r="W39" s="164"/>
      <c r="X39" s="158"/>
      <c r="Y39" s="159"/>
      <c r="Z39" s="165"/>
      <c r="AA39" s="166"/>
      <c r="AB39" s="167"/>
      <c r="AC39" s="157"/>
      <c r="AD39" s="158"/>
      <c r="AE39" s="159"/>
      <c r="AF39" s="168">
        <f>G39+J39+M39+P39+S39+Y39+AB39+AE39+V39</f>
        <v>81</v>
      </c>
      <c r="AG39" s="169">
        <f>SUM(AF38:AF39)</f>
        <v>491</v>
      </c>
    </row>
    <row r="40" spans="1:33" ht="14.25" thickTop="1" thickBot="1" x14ac:dyDescent="0.25">
      <c r="A40" s="64">
        <v>23</v>
      </c>
      <c r="B40" s="146" t="s">
        <v>25</v>
      </c>
      <c r="C40" s="147" t="s">
        <v>49</v>
      </c>
      <c r="D40" s="148" t="s">
        <v>75</v>
      </c>
      <c r="E40" s="7">
        <v>86</v>
      </c>
      <c r="F40" s="4">
        <v>14</v>
      </c>
      <c r="G40" s="13">
        <v>37</v>
      </c>
      <c r="H40" s="8"/>
      <c r="I40" s="4"/>
      <c r="J40" s="33">
        <v>18</v>
      </c>
      <c r="K40" s="105">
        <v>0.41805555555555557</v>
      </c>
      <c r="L40" s="4">
        <v>21</v>
      </c>
      <c r="M40" s="13">
        <v>30</v>
      </c>
      <c r="N40" s="31">
        <v>113</v>
      </c>
      <c r="O40" s="4">
        <v>3</v>
      </c>
      <c r="P40" s="33">
        <v>48</v>
      </c>
      <c r="Q40" s="7">
        <v>16</v>
      </c>
      <c r="R40" s="4">
        <v>11</v>
      </c>
      <c r="S40" s="13">
        <v>40</v>
      </c>
      <c r="T40" s="8">
        <v>17</v>
      </c>
      <c r="U40" s="4">
        <v>3</v>
      </c>
      <c r="V40" s="33">
        <v>48</v>
      </c>
      <c r="W40" s="37">
        <v>56</v>
      </c>
      <c r="X40" s="4">
        <v>12</v>
      </c>
      <c r="Y40" s="13">
        <v>39</v>
      </c>
      <c r="Z40" s="91">
        <v>37</v>
      </c>
      <c r="AA40" s="120">
        <v>1</v>
      </c>
      <c r="AB40" s="121">
        <v>50</v>
      </c>
      <c r="AC40" s="7">
        <v>69</v>
      </c>
      <c r="AD40" s="4">
        <v>3</v>
      </c>
      <c r="AE40" s="13">
        <v>48</v>
      </c>
      <c r="AF40" s="28">
        <f>G40+J40+M40+P40+S40+Y40+AB40+AE40+V40</f>
        <v>358</v>
      </c>
    </row>
    <row r="41" spans="1:33" ht="13.5" thickBot="1" x14ac:dyDescent="0.25">
      <c r="A41" s="153">
        <v>24</v>
      </c>
      <c r="B41" s="154" t="s">
        <v>32</v>
      </c>
      <c r="C41" s="155" t="s">
        <v>50</v>
      </c>
      <c r="D41" s="156" t="s">
        <v>75</v>
      </c>
      <c r="E41" s="157"/>
      <c r="F41" s="158"/>
      <c r="G41" s="159"/>
      <c r="H41" s="170">
        <v>8.5559027777777769E-3</v>
      </c>
      <c r="I41" s="158">
        <v>33</v>
      </c>
      <c r="J41" s="161">
        <v>18</v>
      </c>
      <c r="K41" s="157"/>
      <c r="L41" s="158"/>
      <c r="M41" s="159"/>
      <c r="N41" s="163"/>
      <c r="O41" s="158"/>
      <c r="P41" s="161"/>
      <c r="Q41" s="157"/>
      <c r="R41" s="158"/>
      <c r="S41" s="159"/>
      <c r="T41" s="160"/>
      <c r="U41" s="158"/>
      <c r="V41" s="161"/>
      <c r="W41" s="164"/>
      <c r="X41" s="158"/>
      <c r="Y41" s="159"/>
      <c r="Z41" s="165"/>
      <c r="AA41" s="166"/>
      <c r="AB41" s="167"/>
      <c r="AC41" s="157"/>
      <c r="AD41" s="158"/>
      <c r="AE41" s="159"/>
      <c r="AF41" s="168">
        <f>G41+J41+M41+P41+S41+Y41+AB41+AE41+V41</f>
        <v>18</v>
      </c>
      <c r="AG41" s="169">
        <f>SUM(AF40:AF41)</f>
        <v>376</v>
      </c>
    </row>
    <row r="42" spans="1:33" ht="14.25" thickTop="1" thickBot="1" x14ac:dyDescent="0.25">
      <c r="A42" s="64">
        <v>25</v>
      </c>
      <c r="B42" s="146" t="s">
        <v>65</v>
      </c>
      <c r="C42" s="147" t="s">
        <v>49</v>
      </c>
      <c r="D42" s="203" t="s">
        <v>70</v>
      </c>
      <c r="E42" s="7">
        <v>66</v>
      </c>
      <c r="F42" s="4">
        <v>28</v>
      </c>
      <c r="G42" s="13">
        <v>23</v>
      </c>
      <c r="H42" s="103">
        <v>7.7039351851851852E-3</v>
      </c>
      <c r="I42" s="4">
        <v>25</v>
      </c>
      <c r="J42" s="33">
        <v>26</v>
      </c>
      <c r="K42" s="105">
        <v>0.40625</v>
      </c>
      <c r="L42" s="4">
        <v>16</v>
      </c>
      <c r="M42" s="13">
        <v>35</v>
      </c>
      <c r="N42" s="31"/>
      <c r="O42" s="4"/>
      <c r="P42" s="33"/>
      <c r="Q42" s="7">
        <v>12</v>
      </c>
      <c r="R42" s="4">
        <v>15</v>
      </c>
      <c r="S42" s="13">
        <v>36</v>
      </c>
      <c r="T42" s="8">
        <v>8</v>
      </c>
      <c r="U42" s="4">
        <v>20</v>
      </c>
      <c r="V42" s="33">
        <v>31</v>
      </c>
      <c r="W42" s="37">
        <v>67</v>
      </c>
      <c r="X42" s="4">
        <v>4</v>
      </c>
      <c r="Y42" s="13">
        <v>47</v>
      </c>
      <c r="Z42" s="91">
        <v>33</v>
      </c>
      <c r="AA42" s="120">
        <v>5</v>
      </c>
      <c r="AB42" s="121">
        <v>46</v>
      </c>
      <c r="AC42" s="7">
        <v>44</v>
      </c>
      <c r="AD42" s="4">
        <v>12</v>
      </c>
      <c r="AE42" s="13">
        <v>39</v>
      </c>
      <c r="AF42" s="28">
        <f>G42+J42+M42+P42+S42+Y42+AB42+AE42+V42</f>
        <v>283</v>
      </c>
    </row>
    <row r="43" spans="1:33" ht="13.5" thickBot="1" x14ac:dyDescent="0.25">
      <c r="A43" s="153">
        <v>26</v>
      </c>
      <c r="B43" s="154" t="s">
        <v>0</v>
      </c>
      <c r="C43" s="155" t="s">
        <v>50</v>
      </c>
      <c r="D43" s="156" t="s">
        <v>70</v>
      </c>
      <c r="E43" s="157">
        <v>69</v>
      </c>
      <c r="F43" s="158">
        <v>27</v>
      </c>
      <c r="G43" s="159">
        <v>24</v>
      </c>
      <c r="H43" s="170">
        <v>6.8510416666666676E-3</v>
      </c>
      <c r="I43" s="158">
        <v>11</v>
      </c>
      <c r="J43" s="161">
        <v>40</v>
      </c>
      <c r="K43" s="157"/>
      <c r="L43" s="158"/>
      <c r="M43" s="159"/>
      <c r="N43" s="163"/>
      <c r="O43" s="158"/>
      <c r="P43" s="161"/>
      <c r="Q43" s="157"/>
      <c r="R43" s="158"/>
      <c r="S43" s="159"/>
      <c r="T43" s="160"/>
      <c r="U43" s="158"/>
      <c r="V43" s="161"/>
      <c r="W43" s="164"/>
      <c r="X43" s="158"/>
      <c r="Y43" s="159"/>
      <c r="Z43" s="165"/>
      <c r="AA43" s="166"/>
      <c r="AB43" s="167"/>
      <c r="AC43" s="157"/>
      <c r="AD43" s="158"/>
      <c r="AE43" s="159"/>
      <c r="AF43" s="168">
        <f>G43+J43+M43+P43+S43+Y43+AB43+AE43+V43</f>
        <v>64</v>
      </c>
      <c r="AG43" s="169">
        <f>SUM(AF42:AF43)</f>
        <v>347</v>
      </c>
    </row>
    <row r="44" spans="1:33" ht="14.25" thickTop="1" thickBot="1" x14ac:dyDescent="0.25">
      <c r="A44" s="181">
        <v>27</v>
      </c>
      <c r="B44" s="182" t="s">
        <v>40</v>
      </c>
      <c r="C44" s="183" t="s">
        <v>49</v>
      </c>
      <c r="D44" s="206" t="s">
        <v>68</v>
      </c>
      <c r="E44" s="184">
        <v>66</v>
      </c>
      <c r="F44" s="185">
        <v>28</v>
      </c>
      <c r="G44" s="186">
        <v>23</v>
      </c>
      <c r="H44" s="187">
        <v>8.1280092592592584E-3</v>
      </c>
      <c r="I44" s="185">
        <v>30</v>
      </c>
      <c r="J44" s="188">
        <v>21</v>
      </c>
      <c r="K44" s="196">
        <v>0.41041666666666665</v>
      </c>
      <c r="L44" s="185">
        <v>19</v>
      </c>
      <c r="M44" s="186">
        <v>32</v>
      </c>
      <c r="N44" s="189">
        <v>101</v>
      </c>
      <c r="O44" s="185">
        <v>5</v>
      </c>
      <c r="P44" s="188">
        <v>46</v>
      </c>
      <c r="Q44" s="184"/>
      <c r="R44" s="185"/>
      <c r="S44" s="186"/>
      <c r="T44" s="190">
        <v>15</v>
      </c>
      <c r="U44" s="185">
        <v>5</v>
      </c>
      <c r="V44" s="188">
        <v>46</v>
      </c>
      <c r="W44" s="191">
        <v>68</v>
      </c>
      <c r="X44" s="185">
        <v>2</v>
      </c>
      <c r="Y44" s="186">
        <v>49</v>
      </c>
      <c r="Z44" s="192">
        <v>25</v>
      </c>
      <c r="AA44" s="193">
        <v>17</v>
      </c>
      <c r="AB44" s="194">
        <v>34</v>
      </c>
      <c r="AC44" s="184">
        <v>12</v>
      </c>
      <c r="AD44" s="185">
        <v>31</v>
      </c>
      <c r="AE44" s="186">
        <v>20</v>
      </c>
      <c r="AF44" s="195">
        <f>G44+J44+M44+P44+S44+Y44+AB44+AE44+V44</f>
        <v>271</v>
      </c>
      <c r="AG44" s="169">
        <f>SUM(AF44)</f>
        <v>271</v>
      </c>
    </row>
    <row r="45" spans="1:33" ht="13.5" thickTop="1" x14ac:dyDescent="0.2">
      <c r="A45" s="197">
        <v>28</v>
      </c>
      <c r="B45" s="198" t="s">
        <v>48</v>
      </c>
      <c r="C45" s="199" t="s">
        <v>49</v>
      </c>
      <c r="D45" s="200" t="s">
        <v>73</v>
      </c>
      <c r="E45" s="175"/>
      <c r="F45" s="171"/>
      <c r="G45" s="172"/>
      <c r="H45" s="176"/>
      <c r="I45" s="171"/>
      <c r="J45" s="174"/>
      <c r="K45" s="175"/>
      <c r="L45" s="171"/>
      <c r="M45" s="172"/>
      <c r="N45" s="173"/>
      <c r="O45" s="171"/>
      <c r="P45" s="174"/>
      <c r="Q45" s="175"/>
      <c r="R45" s="171"/>
      <c r="S45" s="172"/>
      <c r="T45" s="176"/>
      <c r="U45" s="171"/>
      <c r="V45" s="174"/>
      <c r="W45" s="177"/>
      <c r="X45" s="171"/>
      <c r="Y45" s="172"/>
      <c r="Z45" s="178"/>
      <c r="AA45" s="179"/>
      <c r="AB45" s="180"/>
      <c r="AC45" s="175"/>
      <c r="AD45" s="171"/>
      <c r="AE45" s="172"/>
      <c r="AF45" s="28">
        <f>G45+J45+M45+P45+S45+Y45+AB45+AE45+V45</f>
        <v>0</v>
      </c>
    </row>
    <row r="46" spans="1:33" ht="13.5" thickBot="1" x14ac:dyDescent="0.25">
      <c r="A46" s="65">
        <v>29</v>
      </c>
      <c r="B46" s="96" t="s">
        <v>58</v>
      </c>
      <c r="C46" s="66" t="s">
        <v>50</v>
      </c>
      <c r="D46" s="108" t="s">
        <v>73</v>
      </c>
      <c r="E46" s="67">
        <v>105</v>
      </c>
      <c r="F46" s="68">
        <v>1</v>
      </c>
      <c r="G46" s="69">
        <v>50</v>
      </c>
      <c r="H46" s="70"/>
      <c r="I46" s="68"/>
      <c r="J46" s="71"/>
      <c r="K46" s="67"/>
      <c r="L46" s="68"/>
      <c r="M46" s="69"/>
      <c r="N46" s="72"/>
      <c r="O46" s="68"/>
      <c r="P46" s="71"/>
      <c r="Q46" s="67"/>
      <c r="R46" s="68"/>
      <c r="S46" s="69"/>
      <c r="T46" s="70"/>
      <c r="U46" s="68"/>
      <c r="V46" s="71"/>
      <c r="W46" s="73"/>
      <c r="X46" s="68"/>
      <c r="Y46" s="69"/>
      <c r="Z46" s="90"/>
      <c r="AA46" s="115"/>
      <c r="AB46" s="116"/>
      <c r="AC46" s="67"/>
      <c r="AD46" s="68"/>
      <c r="AE46" s="69"/>
      <c r="AF46" s="23">
        <f>G46+J46+M46+P46+S46+Y46+AB46+AE46+V46</f>
        <v>50</v>
      </c>
    </row>
    <row r="47" spans="1:33" ht="13.5" thickBot="1" x14ac:dyDescent="0.25">
      <c r="A47" s="47"/>
      <c r="B47" s="97" t="s">
        <v>57</v>
      </c>
      <c r="C47" s="48" t="s">
        <v>50</v>
      </c>
      <c r="D47" s="109" t="s">
        <v>73</v>
      </c>
      <c r="E47" s="11"/>
      <c r="F47" s="5"/>
      <c r="G47" s="15"/>
      <c r="H47" s="150">
        <v>8.0597222222222216E-3</v>
      </c>
      <c r="I47" s="5">
        <v>29</v>
      </c>
      <c r="J47" s="34">
        <v>22</v>
      </c>
      <c r="K47" s="11"/>
      <c r="L47" s="5"/>
      <c r="M47" s="15"/>
      <c r="N47" s="32"/>
      <c r="O47" s="5"/>
      <c r="P47" s="34"/>
      <c r="Q47" s="11"/>
      <c r="R47" s="5"/>
      <c r="S47" s="15"/>
      <c r="T47" s="12"/>
      <c r="U47" s="5"/>
      <c r="V47" s="34"/>
      <c r="W47" s="38"/>
      <c r="X47" s="5"/>
      <c r="Y47" s="15"/>
      <c r="Z47" s="92"/>
      <c r="AA47" s="123"/>
      <c r="AB47" s="124"/>
      <c r="AC47" s="11"/>
      <c r="AD47" s="5"/>
      <c r="AE47" s="15"/>
      <c r="AF47" s="207">
        <f>G47+J47+M47+P47+S47+Y47+AB47+AE47+V47</f>
        <v>22</v>
      </c>
      <c r="AG47" s="169">
        <f>SUM(AF45:AF47)</f>
        <v>72</v>
      </c>
    </row>
  </sheetData>
  <sortState ref="B4:AF47">
    <sortCondition ref="D4:D47"/>
  </sortState>
  <mergeCells count="18">
    <mergeCell ref="Z2:AB2"/>
    <mergeCell ref="AC2:AE2"/>
    <mergeCell ref="W1:Y1"/>
    <mergeCell ref="Z1:AB1"/>
    <mergeCell ref="AC1:AE1"/>
    <mergeCell ref="E2:G2"/>
    <mergeCell ref="H2:J2"/>
    <mergeCell ref="K2:M2"/>
    <mergeCell ref="N2:P2"/>
    <mergeCell ref="Q2:S2"/>
    <mergeCell ref="T2:V2"/>
    <mergeCell ref="W2:Y2"/>
    <mergeCell ref="E1:G1"/>
    <mergeCell ref="H1:J1"/>
    <mergeCell ref="K1:M1"/>
    <mergeCell ref="N1:P1"/>
    <mergeCell ref="Q1:S1"/>
    <mergeCell ref="T1:V1"/>
  </mergeCells>
  <printOptions horizontalCentered="1"/>
  <pageMargins left="0.35416666666666669" right="0.7" top="0.75" bottom="0.75" header="0.3" footer="0.3"/>
  <pageSetup paperSize="9" orientation="landscape" verticalDpi="4294967292" r:id="rId1"/>
  <headerFooter alignWithMargins="0">
    <oddHeader xml:space="preserve">&amp;CK O O N D P R O T O K O L L&amp;REesti Jahimeeste XXXVI kokkutulek
08.-10. juuli 2016 Võhandu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Üldarvestus</vt:lpstr>
      <vt:lpstr>Virtuaal koond</vt:lpstr>
      <vt:lpstr>Virtuaal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 User</dc:creator>
  <cp:lastModifiedBy>Kasutaja</cp:lastModifiedBy>
  <cp:lastPrinted>2016-07-10T08:42:07Z</cp:lastPrinted>
  <dcterms:created xsi:type="dcterms:W3CDTF">2003-08-14T01:25:27Z</dcterms:created>
  <dcterms:modified xsi:type="dcterms:W3CDTF">2016-07-10T08:49:45Z</dcterms:modified>
</cp:coreProperties>
</file>