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\Documents\Kokkutulek 2017\tulemused\"/>
    </mc:Choice>
  </mc:AlternateContent>
  <bookViews>
    <workbookView xWindow="0" yWindow="0" windowWidth="12264" windowHeight="4452" tabRatio="944"/>
  </bookViews>
  <sheets>
    <sheet name="Üldarvestus - ORG" sheetId="1" r:id="rId1"/>
    <sheet name="Üldarvestus - MK" sheetId="5" r:id="rId2"/>
    <sheet name="Virtuaal koond" sheetId="4" r:id="rId3"/>
    <sheet name="Virtuaal" sheetId="3" r:id="rId4"/>
  </sheets>
  <calcPr calcId="152511"/>
</workbook>
</file>

<file path=xl/calcChain.xml><?xml version="1.0" encoding="utf-8"?>
<calcChain xmlns="http://schemas.openxmlformats.org/spreadsheetml/2006/main">
  <c r="AF52" i="5" l="1"/>
  <c r="AF50" i="5"/>
  <c r="AF49" i="5"/>
  <c r="AF42" i="5"/>
  <c r="AF29" i="5"/>
  <c r="AF28" i="5"/>
  <c r="AF23" i="5"/>
  <c r="AF20" i="5"/>
  <c r="AF17" i="5"/>
  <c r="AF14" i="5"/>
  <c r="AF11" i="5"/>
  <c r="AF10" i="5"/>
  <c r="AE20" i="5"/>
  <c r="AE19" i="5"/>
  <c r="AE54" i="5"/>
  <c r="AE6" i="5"/>
  <c r="AE39" i="5"/>
  <c r="AF40" i="5" s="1"/>
  <c r="AE46" i="5"/>
  <c r="AE45" i="5"/>
  <c r="AE15" i="5"/>
  <c r="AE41" i="5"/>
  <c r="AE43" i="5"/>
  <c r="AE28" i="5"/>
  <c r="AE49" i="5"/>
  <c r="AE48" i="5"/>
  <c r="AE47" i="5"/>
  <c r="AE26" i="5"/>
  <c r="AE44" i="5"/>
  <c r="AE35" i="5"/>
  <c r="AE10" i="5"/>
  <c r="AE25" i="5"/>
  <c r="AE34" i="5"/>
  <c r="AE9" i="5"/>
  <c r="AE27" i="5"/>
  <c r="AE14" i="5"/>
  <c r="AE37" i="5"/>
  <c r="AE23" i="5"/>
  <c r="AE24" i="5"/>
  <c r="AE22" i="5"/>
  <c r="AE40" i="5"/>
  <c r="AE8" i="5"/>
  <c r="AE31" i="5"/>
  <c r="AE12" i="5"/>
  <c r="AE50" i="5"/>
  <c r="AE29" i="5"/>
  <c r="AE16" i="5"/>
  <c r="AE30" i="5"/>
  <c r="AE32" i="5"/>
  <c r="AE13" i="5"/>
  <c r="AE11" i="5"/>
  <c r="AE5" i="5"/>
  <c r="AE7" i="5"/>
  <c r="AE36" i="5"/>
  <c r="AE17" i="5"/>
  <c r="AE4" i="5"/>
  <c r="AE51" i="5"/>
  <c r="AE55" i="5"/>
  <c r="AE52" i="5"/>
  <c r="AE21" i="5"/>
  <c r="AE53" i="5"/>
  <c r="AE33" i="5"/>
  <c r="AE42" i="5"/>
  <c r="AE38" i="5"/>
  <c r="AE18" i="5"/>
  <c r="AF36" i="5" l="1"/>
  <c r="AE53" i="1"/>
  <c r="AE11" i="1" l="1"/>
  <c r="AE46" i="1"/>
  <c r="AE13" i="1"/>
  <c r="AE18" i="1"/>
  <c r="AE48" i="1"/>
  <c r="AE4" i="1"/>
  <c r="AE40" i="1"/>
  <c r="AE30" i="1"/>
  <c r="AE32" i="1"/>
  <c r="AE5" i="1"/>
  <c r="AE17" i="1"/>
  <c r="AE19" i="1"/>
  <c r="AE54" i="1"/>
  <c r="AE52" i="1"/>
  <c r="AE37" i="1"/>
  <c r="AE22" i="1"/>
  <c r="AE41" i="1"/>
  <c r="AE51" i="1"/>
  <c r="AE9" i="1"/>
  <c r="AE26" i="1"/>
  <c r="AE49" i="1"/>
  <c r="AE8" i="1"/>
  <c r="AE33" i="1"/>
  <c r="AE16" i="1"/>
  <c r="AE50" i="1"/>
  <c r="AE47" i="1"/>
  <c r="AE20" i="1"/>
  <c r="AE27" i="1"/>
  <c r="AE55" i="1"/>
  <c r="AE42" i="1"/>
  <c r="AE14" i="1"/>
  <c r="AE23" i="1"/>
  <c r="AE7" i="1"/>
  <c r="AE43" i="1"/>
  <c r="AE36" i="1"/>
  <c r="AE34" i="1"/>
  <c r="AE12" i="1"/>
  <c r="AE6" i="1"/>
  <c r="AE29" i="1"/>
  <c r="AE35" i="1"/>
  <c r="AE44" i="1"/>
  <c r="AE39" i="1"/>
  <c r="AE15" i="1"/>
  <c r="AE45" i="1"/>
  <c r="AE24" i="1"/>
  <c r="AE28" i="1"/>
  <c r="AE10" i="1"/>
  <c r="AE38" i="1"/>
  <c r="AE31" i="1"/>
  <c r="AG39" i="3" l="1"/>
  <c r="AF24" i="3" l="1"/>
  <c r="AF41" i="3"/>
  <c r="AF47" i="3"/>
  <c r="AF46" i="3"/>
  <c r="AF8" i="3"/>
  <c r="AF43" i="3"/>
  <c r="AF23" i="3"/>
  <c r="AF39" i="3"/>
  <c r="AF35" i="3"/>
  <c r="AF25" i="3"/>
  <c r="AF14" i="3"/>
  <c r="AF29" i="3"/>
  <c r="AF7" i="3"/>
  <c r="AF12" i="3"/>
  <c r="AF21" i="3"/>
  <c r="AF28" i="3"/>
  <c r="AG18" i="3" s="1"/>
  <c r="AF6" i="3"/>
  <c r="AF37" i="3"/>
  <c r="AF31" i="3"/>
  <c r="AF33" i="3"/>
  <c r="AF16" i="3"/>
  <c r="AF20" i="3"/>
  <c r="AF32" i="3"/>
  <c r="AF5" i="3"/>
  <c r="AF17" i="3"/>
  <c r="AF34" i="3"/>
  <c r="AF30" i="3"/>
  <c r="AF10" i="3"/>
  <c r="AF36" i="3"/>
  <c r="AF13" i="3"/>
  <c r="AF15" i="3"/>
  <c r="AF45" i="3"/>
  <c r="AF18" i="3"/>
  <c r="AF26" i="3"/>
  <c r="AF19" i="3"/>
  <c r="AF42" i="3"/>
  <c r="AF9" i="3"/>
  <c r="AF22" i="3"/>
  <c r="AF44" i="3"/>
  <c r="AF4" i="3"/>
  <c r="AF40" i="3"/>
  <c r="AF38" i="3"/>
  <c r="AF11" i="3"/>
  <c r="AF27" i="3"/>
  <c r="AG43" i="3" l="1"/>
  <c r="AG41" i="3"/>
  <c r="AG26" i="3"/>
  <c r="AG17" i="3"/>
  <c r="AG10" i="3"/>
  <c r="AG44" i="3"/>
  <c r="AG37" i="3"/>
  <c r="AG25" i="3"/>
  <c r="AG47" i="3"/>
  <c r="AG14" i="3"/>
  <c r="AG21" i="3"/>
  <c r="AG34" i="3"/>
  <c r="AG8" i="3"/>
  <c r="AE21" i="1"/>
  <c r="AE25" i="1" l="1"/>
</calcChain>
</file>

<file path=xl/sharedStrings.xml><?xml version="1.0" encoding="utf-8"?>
<sst xmlns="http://schemas.openxmlformats.org/spreadsheetml/2006/main" count="501" uniqueCount="155">
  <si>
    <t>Jaanikese JS</t>
  </si>
  <si>
    <t>Avinurme JS</t>
  </si>
  <si>
    <t>Vormsi JS</t>
  </si>
  <si>
    <t>Peibutamine</t>
  </si>
  <si>
    <t>Põltsamaa JS</t>
  </si>
  <si>
    <t>Tori-Sindi JS</t>
  </si>
  <si>
    <t>Laskmine</t>
  </si>
  <si>
    <t>Kutse-</t>
  </si>
  <si>
    <t>Jahisarve</t>
  </si>
  <si>
    <t>puhumine</t>
  </si>
  <si>
    <t>Juhtide</t>
  </si>
  <si>
    <t>Jahijutt</t>
  </si>
  <si>
    <t>Kokandus-</t>
  </si>
  <si>
    <t>Kaisma JS</t>
  </si>
  <si>
    <t>Kehtna JK</t>
  </si>
  <si>
    <t>Rahnoja JS</t>
  </si>
  <si>
    <t>Rakvere JK</t>
  </si>
  <si>
    <t>Tahkuna JS</t>
  </si>
  <si>
    <t>Kiviõli JS</t>
  </si>
  <si>
    <t xml:space="preserve"> punkte</t>
  </si>
  <si>
    <t>Are JS</t>
  </si>
  <si>
    <t>Harju JK</t>
  </si>
  <si>
    <t>Järvamaa JK</t>
  </si>
  <si>
    <t>Keila JS</t>
  </si>
  <si>
    <t>Kullavere JÜ</t>
  </si>
  <si>
    <t>Tartu JK</t>
  </si>
  <si>
    <t>võistlus</t>
  </si>
  <si>
    <t xml:space="preserve"> tulemus</t>
  </si>
  <si>
    <t xml:space="preserve"> koht</t>
  </si>
  <si>
    <t>JÜ / JS</t>
  </si>
  <si>
    <t>Haapsalu JS</t>
  </si>
  <si>
    <t>Elva JS</t>
  </si>
  <si>
    <t>Viktoriin</t>
  </si>
  <si>
    <t>võistkond</t>
  </si>
  <si>
    <t>kokku</t>
  </si>
  <si>
    <t>koht</t>
  </si>
  <si>
    <t>Hiiumaa JS</t>
  </si>
  <si>
    <t>Kaiu JK</t>
  </si>
  <si>
    <t>Valgu JMS</t>
  </si>
  <si>
    <t>Viljandimaa JML</t>
  </si>
  <si>
    <t>Padise JMS</t>
  </si>
  <si>
    <t>Nahe JS</t>
  </si>
  <si>
    <t>Saarte JMS</t>
  </si>
  <si>
    <t>Ida-Viru JMS</t>
  </si>
  <si>
    <t>Pärnumaa JML</t>
  </si>
  <si>
    <t>Massiaru JS</t>
  </si>
  <si>
    <t>Tallinna JMS</t>
  </si>
  <si>
    <t>Võrumaa JMS</t>
  </si>
  <si>
    <t>JÜ</t>
  </si>
  <si>
    <t>JS</t>
  </si>
  <si>
    <t>Põlva JS</t>
  </si>
  <si>
    <t>Mäetaguse Venator</t>
  </si>
  <si>
    <t>Kunda JK</t>
  </si>
  <si>
    <t>Orajõe JS</t>
  </si>
  <si>
    <t>Uluk II JÜ</t>
  </si>
  <si>
    <t>Jõgeva JÜ</t>
  </si>
  <si>
    <t>Väimela JK</t>
  </si>
  <si>
    <t>Mõniste JK</t>
  </si>
  <si>
    <t>Karja JS</t>
  </si>
  <si>
    <t>Aruvälja JS</t>
  </si>
  <si>
    <t>Simuna JK</t>
  </si>
  <si>
    <t>Haavel</t>
  </si>
  <si>
    <t>Kuul</t>
  </si>
  <si>
    <t>Läänemaa JK</t>
  </si>
  <si>
    <t>Valgamaa JMÜ</t>
  </si>
  <si>
    <t>DSQ</t>
  </si>
  <si>
    <t>Pärnumaa</t>
  </si>
  <si>
    <t>Viljandimaa</t>
  </si>
  <si>
    <t>Hiiumaa</t>
  </si>
  <si>
    <t>Valgamaa</t>
  </si>
  <si>
    <t>Läänemaa</t>
  </si>
  <si>
    <t>Järvamaa</t>
  </si>
  <si>
    <t>Võrumaa</t>
  </si>
  <si>
    <t>Ida-Virumaa</t>
  </si>
  <si>
    <t>Tartumaa</t>
  </si>
  <si>
    <t>Harjumaa</t>
  </si>
  <si>
    <t>Põlvamaa</t>
  </si>
  <si>
    <t>Saaremaa</t>
  </si>
  <si>
    <t>Lääne-Virumaa</t>
  </si>
  <si>
    <t>Raplamaa</t>
  </si>
  <si>
    <t>Jõgevamaa</t>
  </si>
  <si>
    <t>MK</t>
  </si>
  <si>
    <t>Läänemm</t>
  </si>
  <si>
    <t>MAAKONDADE VIRTUAALARVESTUS</t>
  </si>
  <si>
    <t>Koht</t>
  </si>
  <si>
    <t>Maakond</t>
  </si>
  <si>
    <t>Punkte</t>
  </si>
  <si>
    <t>JÜ ULUK II</t>
  </si>
  <si>
    <t>RAHNOJA JAHISELTS</t>
  </si>
  <si>
    <t>EESTI NAISKÜTTIDE SELTS</t>
  </si>
  <si>
    <t>KULLAVERE JAHIÜHISTU</t>
  </si>
  <si>
    <t>HARJU JAHINDUSKLUBI</t>
  </si>
  <si>
    <t>MÕNISTE JAHISELTS</t>
  </si>
  <si>
    <t>NAHE JAHISELTS</t>
  </si>
  <si>
    <t>LÄÄNEMAA JAHINDUSKLUBI</t>
  </si>
  <si>
    <t>PÕLTSAMAA JAHISELTS</t>
  </si>
  <si>
    <t>RIMMU KÜTID</t>
  </si>
  <si>
    <t>KEILA JAHISELTS</t>
  </si>
  <si>
    <t>SAARTE JAHIMEESTE SELTS</t>
  </si>
  <si>
    <t>PÄRNUMAA JAHIMEESTE LIIT</t>
  </si>
  <si>
    <t>TORI-SINDI JAHISELTS</t>
  </si>
  <si>
    <t>ORAJÕE JAHISELTS</t>
  </si>
  <si>
    <t>VILJANDIMAA JAHIMEESTE LIIT</t>
  </si>
  <si>
    <t>KEHTA JAHINDUSKLUBI</t>
  </si>
  <si>
    <t>JÄRVAMAA JAHINDUSKLUBI</t>
  </si>
  <si>
    <t>VALGU JAHIMEESTE SELTS</t>
  </si>
  <si>
    <t>PÕLVA JAHISELTS</t>
  </si>
  <si>
    <t>VALGAMAA JAHIMEESTE ÜHISTU</t>
  </si>
  <si>
    <t>ARE JAHIMEESTE SELTS</t>
  </si>
  <si>
    <t>TAEBLA JAHISELTS</t>
  </si>
  <si>
    <t>PUHJA JAHISELTS</t>
  </si>
  <si>
    <t>KIVIÕLI JAHISELTS</t>
  </si>
  <si>
    <t>PAIDE JAHIMEESTE SELTS</t>
  </si>
  <si>
    <t>TAMMISTU JAHISELTS</t>
  </si>
  <si>
    <t>MÄETAGUSE JAHISELTS</t>
  </si>
  <si>
    <t>AVINURME JAHISELTS</t>
  </si>
  <si>
    <t>TÕRMA JAHISELTS</t>
  </si>
  <si>
    <t>NÕMMKÜLA JAHISELTS</t>
  </si>
  <si>
    <t>TIHEMETSA JAHISELTS</t>
  </si>
  <si>
    <t>TALLINNA JAHIMEESTE SELTS</t>
  </si>
  <si>
    <t>KULLAARU JAHISELTS</t>
  </si>
  <si>
    <t>KAIU JAHINDUSKLUBI</t>
  </si>
  <si>
    <t>MEEKSI JAHISELTS</t>
  </si>
  <si>
    <t>NÕGIARU JAHISELTS</t>
  </si>
  <si>
    <t>ELVA JAHISELTS</t>
  </si>
  <si>
    <t>RAKVERE JAHINDUSKLUBI</t>
  </si>
  <si>
    <t>PADISE JAHIMEESTE SELTS</t>
  </si>
  <si>
    <t>PÜHASTE KÜTID</t>
  </si>
  <si>
    <t>KOERU JAHIMEESTE SELTS</t>
  </si>
  <si>
    <t>JÄRVSELJA JAHISELTS</t>
  </si>
  <si>
    <t>Pärnu</t>
  </si>
  <si>
    <t>Ida-Viru</t>
  </si>
  <si>
    <t>Tartu</t>
  </si>
  <si>
    <t>Harju</t>
  </si>
  <si>
    <t>Järva</t>
  </si>
  <si>
    <t>Lääne-Viru</t>
  </si>
  <si>
    <t>Rapla</t>
  </si>
  <si>
    <t>Lääne</t>
  </si>
  <si>
    <t>Jõgeva</t>
  </si>
  <si>
    <t>Võru</t>
  </si>
  <si>
    <t>Põlva</t>
  </si>
  <si>
    <t>Saare</t>
  </si>
  <si>
    <t>Viljandi</t>
  </si>
  <si>
    <t>Valga</t>
  </si>
  <si>
    <t>VORMSI JAHISELTS</t>
  </si>
  <si>
    <t>MASSIARU JAHISELTS</t>
  </si>
  <si>
    <t>DNS</t>
  </si>
  <si>
    <t>HIIUMAA JAHIMEESTE SELTS</t>
  </si>
  <si>
    <t>JÕGEVA JAHIMEESTE ÜHING</t>
  </si>
  <si>
    <t>Hiiu</t>
  </si>
  <si>
    <t>KUNDA JAHINDUSKLUBI</t>
  </si>
  <si>
    <t>VÄÄNA JAHISELTS</t>
  </si>
  <si>
    <t>LAANE JAHISELTS</t>
  </si>
  <si>
    <t>KOSE JAHISELTS</t>
  </si>
  <si>
    <t>VÄIMELA JAHISELTS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</si>
</sst>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  <charset val="186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name val="Times"/>
    </font>
    <font>
      <b/>
      <sz val="10"/>
      <color indexed="12"/>
      <name val="Times"/>
    </font>
    <font>
      <b/>
      <sz val="6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b/>
      <sz val="8"/>
      <name val="Arial"/>
      <family val="2"/>
      <charset val="186"/>
    </font>
    <font>
      <b/>
      <sz val="6"/>
      <name val="Times"/>
    </font>
    <font>
      <sz val="8"/>
      <color indexed="10"/>
      <name val="Arial"/>
      <family val="2"/>
      <charset val="186"/>
    </font>
    <font>
      <sz val="8"/>
      <color indexed="12"/>
      <name val="Arial"/>
      <family val="2"/>
      <charset val="186"/>
    </font>
    <font>
      <sz val="6"/>
      <color indexed="10"/>
      <name val="Arial"/>
      <family val="2"/>
      <charset val="186"/>
    </font>
    <font>
      <b/>
      <sz val="6"/>
      <color indexed="12"/>
      <name val="Times"/>
    </font>
    <font>
      <sz val="18"/>
      <name val="Arial"/>
      <family val="2"/>
      <charset val="186"/>
    </font>
    <font>
      <sz val="10"/>
      <color rgb="FF000000"/>
      <name val="Calibri"/>
      <family val="2"/>
      <charset val="186"/>
      <scheme val="minor"/>
    </font>
    <font>
      <sz val="8"/>
      <name val="Arial"/>
      <family val="2"/>
    </font>
    <font>
      <sz val="10"/>
      <name val="Times"/>
    </font>
    <font>
      <sz val="6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4" fillId="3" borderId="0" applyNumberFormat="0" applyBorder="0" applyAlignment="0" applyProtection="0"/>
    <xf numFmtId="0" fontId="18" fillId="20" borderId="1" applyNumberFormat="0" applyAlignment="0" applyProtection="0"/>
    <xf numFmtId="0" fontId="20" fillId="21" borderId="2" applyNumberFormat="0" applyAlignment="0" applyProtection="0"/>
    <xf numFmtId="0" fontId="2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15" fillId="23" borderId="0" applyNumberFormat="0" applyBorder="0" applyAlignment="0" applyProtection="0"/>
    <xf numFmtId="0" fontId="25" fillId="22" borderId="8" applyNumberFormat="0" applyFont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0" applyNumberFormat="0" applyFill="0" applyBorder="0" applyAlignment="0" applyProtection="0"/>
  </cellStyleXfs>
  <cellXfs count="266">
    <xf numFmtId="0" fontId="0" fillId="0" borderId="0" xfId="0"/>
    <xf numFmtId="0" fontId="3" fillId="0" borderId="11" xfId="0" applyFont="1" applyBorder="1"/>
    <xf numFmtId="0" fontId="4" fillId="0" borderId="0" xfId="0" applyFont="1"/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" fillId="0" borderId="32" xfId="0" applyFont="1" applyFill="1" applyBorder="1"/>
    <xf numFmtId="0" fontId="4" fillId="0" borderId="0" xfId="0" applyFont="1" applyFill="1"/>
    <xf numFmtId="0" fontId="8" fillId="0" borderId="35" xfId="0" applyFont="1" applyBorder="1" applyAlignment="1">
      <alignment horizontal="center"/>
    </xf>
    <xf numFmtId="0" fontId="4" fillId="0" borderId="27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39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31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6" fillId="0" borderId="33" xfId="0" applyFont="1" applyFill="1" applyBorder="1" applyAlignment="1">
      <alignment horizontal="center" vertical="top" wrapText="1"/>
    </xf>
    <xf numFmtId="0" fontId="1" fillId="0" borderId="40" xfId="0" applyFont="1" applyBorder="1" applyAlignment="1">
      <alignment horizontal="center"/>
    </xf>
    <xf numFmtId="0" fontId="3" fillId="0" borderId="41" xfId="0" applyFont="1" applyFill="1" applyBorder="1"/>
    <xf numFmtId="0" fontId="3" fillId="0" borderId="42" xfId="0" applyFont="1" applyBorder="1"/>
    <xf numFmtId="0" fontId="5" fillId="0" borderId="43" xfId="0" applyFont="1" applyBorder="1" applyAlignment="1">
      <alignment horizontal="center" textRotation="255"/>
    </xf>
    <xf numFmtId="0" fontId="3" fillId="0" borderId="44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center" textRotation="255"/>
    </xf>
    <xf numFmtId="0" fontId="5" fillId="0" borderId="46" xfId="0" applyFont="1" applyBorder="1" applyAlignment="1">
      <alignment horizontal="center" textRotation="255"/>
    </xf>
    <xf numFmtId="0" fontId="7" fillId="0" borderId="47" xfId="0" applyFont="1" applyBorder="1" applyAlignment="1">
      <alignment horizontal="center" textRotation="255"/>
    </xf>
    <xf numFmtId="0" fontId="3" fillId="0" borderId="48" xfId="0" applyFont="1" applyBorder="1" applyAlignment="1">
      <alignment horizontal="center" textRotation="255"/>
    </xf>
    <xf numFmtId="0" fontId="7" fillId="0" borderId="49" xfId="0" applyFont="1" applyBorder="1" applyAlignment="1">
      <alignment horizontal="center" textRotation="255"/>
    </xf>
    <xf numFmtId="0" fontId="2" fillId="0" borderId="45" xfId="0" applyFont="1" applyBorder="1" applyAlignment="1">
      <alignment horizontal="center" textRotation="255"/>
    </xf>
    <xf numFmtId="0" fontId="6" fillId="0" borderId="46" xfId="0" applyFont="1" applyBorder="1" applyAlignment="1">
      <alignment horizontal="center" textRotation="255"/>
    </xf>
    <xf numFmtId="0" fontId="8" fillId="0" borderId="47" xfId="0" applyFont="1" applyBorder="1" applyAlignment="1">
      <alignment horizontal="center" textRotation="255"/>
    </xf>
    <xf numFmtId="0" fontId="7" fillId="0" borderId="50" xfId="0" applyFont="1" applyBorder="1" applyAlignment="1">
      <alignment textRotation="255"/>
    </xf>
    <xf numFmtId="0" fontId="1" fillId="0" borderId="34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6" fillId="0" borderId="51" xfId="0" applyFont="1" applyFill="1" applyBorder="1" applyAlignment="1">
      <alignment horizontal="center" vertical="top" wrapText="1"/>
    </xf>
    <xf numFmtId="0" fontId="4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5" xfId="0" applyNumberFormat="1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8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61" xfId="0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9" fillId="0" borderId="31" xfId="0" applyFont="1" applyFill="1" applyBorder="1" applyAlignment="1">
      <alignment wrapText="1"/>
    </xf>
    <xf numFmtId="0" fontId="30" fillId="0" borderId="39" xfId="0" applyFont="1" applyFill="1" applyBorder="1" applyAlignment="1">
      <alignment wrapText="1"/>
    </xf>
    <xf numFmtId="0" fontId="29" fillId="0" borderId="51" xfId="0" applyFont="1" applyFill="1" applyBorder="1" applyAlignment="1">
      <alignment wrapText="1"/>
    </xf>
    <xf numFmtId="0" fontId="29" fillId="0" borderId="33" xfId="0" applyFont="1" applyFill="1" applyBorder="1" applyAlignment="1">
      <alignment wrapText="1"/>
    </xf>
    <xf numFmtId="0" fontId="29" fillId="0" borderId="34" xfId="0" applyFont="1" applyFill="1" applyBorder="1" applyAlignment="1">
      <alignment wrapText="1"/>
    </xf>
    <xf numFmtId="0" fontId="8" fillId="0" borderId="64" xfId="0" applyFont="1" applyBorder="1" applyAlignment="1">
      <alignment horizontal="center"/>
    </xf>
    <xf numFmtId="47" fontId="4" fillId="0" borderId="17" xfId="0" applyNumberFormat="1" applyFont="1" applyBorder="1" applyAlignment="1">
      <alignment horizontal="center"/>
    </xf>
    <xf numFmtId="47" fontId="4" fillId="0" borderId="15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14" xfId="0" applyNumberFormat="1" applyFont="1" applyBorder="1" applyAlignment="1">
      <alignment horizontal="center"/>
    </xf>
    <xf numFmtId="0" fontId="32" fillId="0" borderId="34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32" fillId="0" borderId="51" xfId="0" applyFont="1" applyFill="1" applyBorder="1" applyAlignment="1">
      <alignment horizontal="left" vertical="center" wrapText="1"/>
    </xf>
    <xf numFmtId="0" fontId="32" fillId="0" borderId="33" xfId="0" applyFont="1" applyFill="1" applyBorder="1" applyAlignment="1">
      <alignment horizontal="left" vertical="center" wrapText="1"/>
    </xf>
    <xf numFmtId="47" fontId="4" fillId="0" borderId="61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4" fillId="0" borderId="36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vertical="center" wrapText="1"/>
    </xf>
    <xf numFmtId="0" fontId="30" fillId="0" borderId="34" xfId="0" applyFont="1" applyFill="1" applyBorder="1" applyAlignment="1">
      <alignment wrapText="1"/>
    </xf>
    <xf numFmtId="0" fontId="27" fillId="0" borderId="34" xfId="0" applyFont="1" applyFill="1" applyBorder="1" applyAlignment="1">
      <alignment horizontal="center" vertical="top" wrapText="1"/>
    </xf>
    <xf numFmtId="0" fontId="32" fillId="0" borderId="34" xfId="0" applyFont="1" applyFill="1" applyBorder="1" applyAlignment="1">
      <alignment vertical="center" wrapText="1"/>
    </xf>
    <xf numFmtId="47" fontId="4" fillId="0" borderId="27" xfId="0" applyNumberFormat="1" applyFont="1" applyBorder="1" applyAlignment="1">
      <alignment horizontal="center"/>
    </xf>
    <xf numFmtId="47" fontId="4" fillId="0" borderId="19" xfId="0" applyNumberFormat="1" applyFont="1" applyBorder="1" applyAlignment="1">
      <alignment horizontal="center"/>
    </xf>
    <xf numFmtId="20" fontId="4" fillId="0" borderId="24" xfId="0" applyNumberFormat="1" applyFont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29" fillId="0" borderId="64" xfId="0" applyFont="1" applyFill="1" applyBorder="1" applyAlignment="1">
      <alignment wrapText="1"/>
    </xf>
    <xf numFmtId="0" fontId="26" fillId="0" borderId="64" xfId="0" applyFont="1" applyFill="1" applyBorder="1" applyAlignment="1">
      <alignment horizontal="center" vertical="top" wrapText="1"/>
    </xf>
    <xf numFmtId="0" fontId="32" fillId="0" borderId="64" xfId="0" applyFont="1" applyFill="1" applyBorder="1" applyAlignment="1">
      <alignment horizontal="left" vertical="center" wrapText="1"/>
    </xf>
    <xf numFmtId="0" fontId="4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20" fontId="4" fillId="0" borderId="65" xfId="0" applyNumberFormat="1" applyFont="1" applyBorder="1" applyAlignment="1">
      <alignment horizontal="center"/>
    </xf>
    <xf numFmtId="0" fontId="4" fillId="0" borderId="68" xfId="0" applyNumberFormat="1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34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4" fillId="0" borderId="44" xfId="0" applyFont="1" applyBorder="1"/>
    <xf numFmtId="47" fontId="4" fillId="0" borderId="68" xfId="0" applyNumberFormat="1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0" fontId="8" fillId="0" borderId="72" xfId="0" applyFont="1" applyBorder="1" applyAlignment="1">
      <alignment horizontal="center"/>
    </xf>
    <xf numFmtId="0" fontId="4" fillId="0" borderId="73" xfId="0" applyNumberFormat="1" applyFont="1" applyBorder="1" applyAlignment="1">
      <alignment horizontal="center"/>
    </xf>
    <xf numFmtId="0" fontId="8" fillId="0" borderId="74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33" fillId="0" borderId="71" xfId="0" applyFont="1" applyBorder="1" applyAlignment="1">
      <alignment horizontal="center"/>
    </xf>
    <xf numFmtId="0" fontId="34" fillId="0" borderId="74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30" fillId="0" borderId="76" xfId="0" applyFont="1" applyFill="1" applyBorder="1" applyAlignment="1">
      <alignment wrapText="1"/>
    </xf>
    <xf numFmtId="0" fontId="27" fillId="0" borderId="76" xfId="0" applyFont="1" applyFill="1" applyBorder="1" applyAlignment="1">
      <alignment horizontal="center" vertical="top" wrapText="1"/>
    </xf>
    <xf numFmtId="0" fontId="4" fillId="0" borderId="77" xfId="0" applyFont="1" applyBorder="1" applyAlignment="1">
      <alignment horizontal="center"/>
    </xf>
    <xf numFmtId="0" fontId="6" fillId="0" borderId="78" xfId="0" applyFont="1" applyBorder="1" applyAlignment="1">
      <alignment horizontal="center"/>
    </xf>
    <xf numFmtId="0" fontId="8" fillId="0" borderId="79" xfId="0" applyFont="1" applyBorder="1" applyAlignment="1">
      <alignment horizontal="center"/>
    </xf>
    <xf numFmtId="47" fontId="4" fillId="0" borderId="80" xfId="0" applyNumberFormat="1" applyFont="1" applyBorder="1" applyAlignment="1">
      <alignment horizontal="center"/>
    </xf>
    <xf numFmtId="0" fontId="8" fillId="0" borderId="81" xfId="0" applyFont="1" applyBorder="1" applyAlignment="1">
      <alignment horizontal="center"/>
    </xf>
    <xf numFmtId="0" fontId="4" fillId="0" borderId="80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33" fillId="0" borderId="78" xfId="0" applyFont="1" applyBorder="1" applyAlignment="1">
      <alignment horizontal="center"/>
    </xf>
    <xf numFmtId="0" fontId="34" fillId="0" borderId="81" xfId="0" applyFont="1" applyBorder="1" applyAlignment="1">
      <alignment horizontal="center"/>
    </xf>
    <xf numFmtId="0" fontId="8" fillId="0" borderId="82" xfId="0" applyFont="1" applyBorder="1" applyAlignment="1">
      <alignment horizontal="center"/>
    </xf>
    <xf numFmtId="20" fontId="4" fillId="0" borderId="77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30" fillId="0" borderId="41" xfId="0" applyFont="1" applyFill="1" applyBorder="1" applyAlignment="1">
      <alignment wrapText="1"/>
    </xf>
    <xf numFmtId="0" fontId="27" fillId="0" borderId="41" xfId="0" applyFont="1" applyFill="1" applyBorder="1" applyAlignment="1">
      <alignment horizontal="center" vertical="top" wrapText="1"/>
    </xf>
    <xf numFmtId="0" fontId="32" fillId="0" borderId="41" xfId="0" applyFont="1" applyFill="1" applyBorder="1" applyAlignment="1">
      <alignment vertical="center" wrapText="1"/>
    </xf>
    <xf numFmtId="0" fontId="29" fillId="0" borderId="57" xfId="0" applyFont="1" applyFill="1" applyBorder="1" applyAlignment="1">
      <alignment wrapText="1"/>
    </xf>
    <xf numFmtId="0" fontId="26" fillId="0" borderId="57" xfId="0" applyFont="1" applyFill="1" applyBorder="1" applyAlignment="1">
      <alignment horizontal="center" vertical="top" wrapText="1"/>
    </xf>
    <xf numFmtId="0" fontId="36" fillId="0" borderId="34" xfId="0" applyFont="1" applyFill="1" applyBorder="1" applyAlignment="1">
      <alignment vertical="center" wrapText="1"/>
    </xf>
    <xf numFmtId="0" fontId="32" fillId="0" borderId="57" xfId="0" applyFont="1" applyFill="1" applyBorder="1" applyAlignment="1">
      <alignment horizontal="left" vertical="center" wrapText="1"/>
    </xf>
    <xf numFmtId="20" fontId="4" fillId="0" borderId="58" xfId="0" applyNumberFormat="1" applyFont="1" applyBorder="1" applyAlignment="1">
      <alignment horizontal="center"/>
    </xf>
    <xf numFmtId="0" fontId="36" fillId="0" borderId="76" xfId="0" applyFont="1" applyFill="1" applyBorder="1" applyAlignment="1">
      <alignment vertical="center" wrapText="1"/>
    </xf>
    <xf numFmtId="0" fontId="8" fillId="0" borderId="33" xfId="0" applyFont="1" applyBorder="1" applyAlignment="1">
      <alignment horizontal="center"/>
    </xf>
    <xf numFmtId="0" fontId="37" fillId="0" borderId="0" xfId="0" applyFont="1"/>
    <xf numFmtId="0" fontId="37" fillId="0" borderId="24" xfId="0" applyFont="1" applyBorder="1"/>
    <xf numFmtId="0" fontId="37" fillId="0" borderId="25" xfId="0" applyFont="1" applyBorder="1"/>
    <xf numFmtId="0" fontId="37" fillId="0" borderId="26" xfId="0" applyFont="1" applyBorder="1"/>
    <xf numFmtId="0" fontId="37" fillId="0" borderId="16" xfId="0" applyFont="1" applyBorder="1"/>
    <xf numFmtId="0" fontId="37" fillId="0" borderId="12" xfId="0" applyFont="1" applyBorder="1"/>
    <xf numFmtId="0" fontId="37" fillId="0" borderId="21" xfId="0" applyFont="1" applyBorder="1"/>
    <xf numFmtId="0" fontId="37" fillId="0" borderId="18" xfId="0" applyFont="1" applyBorder="1"/>
    <xf numFmtId="0" fontId="37" fillId="0" borderId="13" xfId="0" applyFont="1" applyBorder="1"/>
    <xf numFmtId="0" fontId="37" fillId="0" borderId="22" xfId="0" applyFont="1" applyBorder="1"/>
    <xf numFmtId="0" fontId="39" fillId="0" borderId="44" xfId="0" applyFont="1" applyFill="1" applyBorder="1" applyAlignment="1">
      <alignment horizontal="center"/>
    </xf>
    <xf numFmtId="0" fontId="38" fillId="0" borderId="83" xfId="0" applyFont="1" applyBorder="1" applyAlignment="1">
      <alignment vertical="top" wrapText="1"/>
    </xf>
    <xf numFmtId="0" fontId="38" fillId="0" borderId="84" xfId="0" applyFont="1" applyBorder="1" applyAlignment="1">
      <alignment vertical="top" wrapText="1"/>
    </xf>
    <xf numFmtId="0" fontId="38" fillId="0" borderId="34" xfId="0" applyFont="1" applyBorder="1" applyAlignment="1">
      <alignment vertical="top" wrapText="1"/>
    </xf>
    <xf numFmtId="0" fontId="38" fillId="0" borderId="85" xfId="0" applyFont="1" applyBorder="1" applyAlignment="1">
      <alignment vertical="top" wrapText="1"/>
    </xf>
    <xf numFmtId="0" fontId="39" fillId="0" borderId="32" xfId="0" applyFont="1" applyFill="1" applyBorder="1" applyAlignment="1">
      <alignment horizontal="center"/>
    </xf>
    <xf numFmtId="0" fontId="39" fillId="0" borderId="41" xfId="0" applyFont="1" applyFill="1" applyBorder="1" applyAlignment="1">
      <alignment horizontal="center"/>
    </xf>
    <xf numFmtId="0" fontId="40" fillId="0" borderId="39" xfId="0" applyFont="1" applyFill="1" applyBorder="1" applyAlignment="1">
      <alignment horizontal="center" vertical="top" wrapText="1"/>
    </xf>
    <xf numFmtId="0" fontId="40" fillId="0" borderId="31" xfId="0" applyFont="1" applyFill="1" applyBorder="1" applyAlignment="1">
      <alignment horizontal="center" vertical="top" wrapText="1"/>
    </xf>
    <xf numFmtId="0" fontId="40" fillId="0" borderId="3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40" fillId="0" borderId="31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33" xfId="0" applyFont="1" applyFill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40" fillId="0" borderId="51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1" fillId="0" borderId="45" xfId="0" applyFont="1" applyBorder="1" applyAlignment="1">
      <alignment horizontal="center" textRotation="255"/>
    </xf>
    <xf numFmtId="0" fontId="4" fillId="0" borderId="24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52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38" fillId="0" borderId="87" xfId="0" applyFont="1" applyBorder="1" applyAlignment="1">
      <alignment vertical="top" wrapText="1"/>
    </xf>
    <xf numFmtId="0" fontId="38" fillId="0" borderId="31" xfId="0" applyFont="1" applyBorder="1" applyAlignment="1">
      <alignment vertical="top" wrapText="1"/>
    </xf>
    <xf numFmtId="0" fontId="40" fillId="0" borderId="33" xfId="0" applyFont="1" applyFill="1" applyBorder="1" applyAlignment="1">
      <alignment horizontal="center" vertical="top" wrapText="1"/>
    </xf>
    <xf numFmtId="0" fontId="38" fillId="24" borderId="83" xfId="0" applyFont="1" applyFill="1" applyBorder="1" applyAlignment="1">
      <alignment vertical="top" wrapText="1"/>
    </xf>
    <xf numFmtId="0" fontId="38" fillId="24" borderId="84" xfId="0" applyFont="1" applyFill="1" applyBorder="1" applyAlignment="1">
      <alignment vertical="top" wrapText="1"/>
    </xf>
    <xf numFmtId="0" fontId="38" fillId="0" borderId="57" xfId="0" applyFont="1" applyBorder="1" applyAlignment="1">
      <alignment vertical="top" wrapText="1"/>
    </xf>
    <xf numFmtId="0" fontId="4" fillId="0" borderId="65" xfId="0" applyNumberFormat="1" applyFont="1" applyBorder="1" applyAlignment="1">
      <alignment horizontal="center"/>
    </xf>
    <xf numFmtId="0" fontId="38" fillId="24" borderId="57" xfId="0" applyFont="1" applyFill="1" applyBorder="1" applyAlignment="1">
      <alignment vertical="top" wrapText="1"/>
    </xf>
    <xf numFmtId="0" fontId="40" fillId="0" borderId="64" xfId="0" applyFont="1" applyFill="1" applyBorder="1" applyAlignment="1">
      <alignment horizontal="center" vertical="center" wrapText="1"/>
    </xf>
    <xf numFmtId="0" fontId="38" fillId="0" borderId="76" xfId="0" applyFont="1" applyBorder="1" applyAlignment="1">
      <alignment vertical="top" wrapText="1"/>
    </xf>
    <xf numFmtId="0" fontId="40" fillId="0" borderId="76" xfId="0" applyFont="1" applyFill="1" applyBorder="1" applyAlignment="1">
      <alignment horizontal="center" vertical="top" wrapText="1"/>
    </xf>
    <xf numFmtId="0" fontId="4" fillId="0" borderId="77" xfId="0" applyNumberFormat="1" applyFont="1" applyBorder="1" applyAlignment="1">
      <alignment horizontal="center"/>
    </xf>
    <xf numFmtId="0" fontId="4" fillId="0" borderId="75" xfId="0" applyNumberFormat="1" applyFont="1" applyBorder="1" applyAlignment="1">
      <alignment horizontal="center"/>
    </xf>
    <xf numFmtId="0" fontId="40" fillId="0" borderId="57" xfId="0" applyFont="1" applyFill="1" applyBorder="1" applyAlignment="1">
      <alignment horizontal="center" vertical="center" wrapText="1"/>
    </xf>
    <xf numFmtId="0" fontId="4" fillId="0" borderId="58" xfId="0" applyNumberFormat="1" applyFont="1" applyBorder="1" applyAlignment="1">
      <alignment horizontal="center"/>
    </xf>
    <xf numFmtId="0" fontId="40" fillId="0" borderId="76" xfId="0" applyFont="1" applyFill="1" applyBorder="1" applyAlignment="1">
      <alignment horizontal="center" vertical="center" wrapText="1"/>
    </xf>
    <xf numFmtId="0" fontId="41" fillId="0" borderId="80" xfId="0" applyFont="1" applyBorder="1" applyAlignment="1">
      <alignment horizontal="center"/>
    </xf>
    <xf numFmtId="0" fontId="2" fillId="0" borderId="68" xfId="0" applyNumberFormat="1" applyFont="1" applyBorder="1" applyAlignment="1">
      <alignment horizontal="center"/>
    </xf>
    <xf numFmtId="0" fontId="40" fillId="0" borderId="41" xfId="0" applyFont="1" applyFill="1" applyBorder="1" applyAlignment="1">
      <alignment horizontal="center" vertical="center" wrapText="1"/>
    </xf>
    <xf numFmtId="0" fontId="38" fillId="24" borderId="76" xfId="0" applyFont="1" applyFill="1" applyBorder="1" applyAlignment="1">
      <alignment vertical="top" wrapText="1"/>
    </xf>
    <xf numFmtId="0" fontId="38" fillId="24" borderId="34" xfId="0" applyFont="1" applyFill="1" applyBorder="1" applyAlignment="1">
      <alignment vertical="top" wrapText="1"/>
    </xf>
    <xf numFmtId="0" fontId="38" fillId="24" borderId="31" xfId="0" applyFont="1" applyFill="1" applyBorder="1" applyAlignment="1">
      <alignment vertical="top" wrapText="1"/>
    </xf>
    <xf numFmtId="0" fontId="3" fillId="0" borderId="6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42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24" borderId="38" xfId="0" applyFont="1" applyFill="1" applyBorder="1" applyAlignment="1">
      <alignment horizontal="center"/>
    </xf>
    <xf numFmtId="0" fontId="3" fillId="24" borderId="63" xfId="0" applyFont="1" applyFill="1" applyBorder="1" applyAlignment="1">
      <alignment horizontal="center"/>
    </xf>
    <xf numFmtId="0" fontId="3" fillId="24" borderId="11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3" fillId="24" borderId="40" xfId="0" applyFont="1" applyFill="1" applyBorder="1" applyAlignment="1">
      <alignment horizontal="center"/>
    </xf>
    <xf numFmtId="0" fontId="3" fillId="24" borderId="0" xfId="0" applyFont="1" applyFill="1" applyBorder="1" applyAlignment="1">
      <alignment horizontal="center"/>
    </xf>
    <xf numFmtId="0" fontId="3" fillId="24" borderId="42" xfId="0" applyFont="1" applyFill="1" applyBorder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view="pageLayout" zoomScaleNormal="100" workbookViewId="0">
      <selection activeCell="B57" sqref="B57"/>
    </sheetView>
  </sheetViews>
  <sheetFormatPr defaultColWidth="9.21875" defaultRowHeight="10.199999999999999" x14ac:dyDescent="0.2"/>
  <cols>
    <col min="1" max="1" width="2.5546875" style="38" bestFit="1" customWidth="1"/>
    <col min="2" max="2" width="25.77734375" style="71" customWidth="1"/>
    <col min="3" max="3" width="8.88671875" style="201" bestFit="1" customWidth="1"/>
    <col min="4" max="4" width="3.21875" style="6" customWidth="1"/>
    <col min="5" max="5" width="2.77734375" style="6" bestFit="1" customWidth="1"/>
    <col min="6" max="6" width="3.5546875" style="6" bestFit="1" customWidth="1"/>
    <col min="7" max="7" width="4.109375" style="6" bestFit="1" customWidth="1"/>
    <col min="8" max="8" width="2.77734375" style="6" bestFit="1" customWidth="1"/>
    <col min="9" max="9" width="3.5546875" style="6" bestFit="1" customWidth="1"/>
    <col min="10" max="10" width="3.6640625" style="6" bestFit="1" customWidth="1"/>
    <col min="11" max="11" width="2.77734375" style="6" bestFit="1" customWidth="1"/>
    <col min="12" max="12" width="3.5546875" style="6" bestFit="1" customWidth="1"/>
    <col min="13" max="13" width="4" style="6" bestFit="1" customWidth="1"/>
    <col min="14" max="17" width="3.21875" style="6" customWidth="1"/>
    <col min="18" max="18" width="3.5546875" style="6" bestFit="1" customWidth="1"/>
    <col min="19" max="30" width="3.21875" style="6" customWidth="1"/>
    <col min="31" max="31" width="3.21875" style="2" bestFit="1" customWidth="1"/>
    <col min="32" max="16384" width="9.21875" style="2"/>
  </cols>
  <sheetData>
    <row r="1" spans="1:31" x14ac:dyDescent="0.2">
      <c r="A1" s="37"/>
      <c r="B1" s="117"/>
      <c r="C1" s="196"/>
      <c r="D1" s="243" t="s">
        <v>6</v>
      </c>
      <c r="E1" s="241"/>
      <c r="F1" s="244"/>
      <c r="G1" s="241" t="s">
        <v>6</v>
      </c>
      <c r="H1" s="241"/>
      <c r="I1" s="241"/>
      <c r="J1" s="255" t="s">
        <v>7</v>
      </c>
      <c r="K1" s="241"/>
      <c r="L1" s="244"/>
      <c r="M1" s="241" t="s">
        <v>8</v>
      </c>
      <c r="N1" s="241"/>
      <c r="O1" s="241"/>
      <c r="P1" s="241" t="s">
        <v>11</v>
      </c>
      <c r="Q1" s="241"/>
      <c r="R1" s="241"/>
      <c r="S1" s="241" t="s">
        <v>32</v>
      </c>
      <c r="T1" s="241"/>
      <c r="U1" s="241"/>
      <c r="V1" s="243" t="s">
        <v>12</v>
      </c>
      <c r="W1" s="241"/>
      <c r="X1" s="244"/>
      <c r="Y1" s="254" t="s">
        <v>3</v>
      </c>
      <c r="Z1" s="241"/>
      <c r="AA1" s="241"/>
      <c r="AB1" s="248" t="s">
        <v>10</v>
      </c>
      <c r="AC1" s="249"/>
      <c r="AD1" s="250"/>
      <c r="AE1" s="1"/>
    </row>
    <row r="2" spans="1:31" ht="10.8" thickBot="1" x14ac:dyDescent="0.25">
      <c r="A2" s="46"/>
      <c r="B2" s="116"/>
      <c r="C2" s="197"/>
      <c r="D2" s="245" t="s">
        <v>61</v>
      </c>
      <c r="E2" s="242"/>
      <c r="F2" s="246"/>
      <c r="G2" s="247" t="s">
        <v>62</v>
      </c>
      <c r="H2" s="247"/>
      <c r="I2" s="247"/>
      <c r="J2" s="256" t="s">
        <v>26</v>
      </c>
      <c r="K2" s="247"/>
      <c r="L2" s="257"/>
      <c r="M2" s="242" t="s">
        <v>9</v>
      </c>
      <c r="N2" s="242"/>
      <c r="O2" s="242"/>
      <c r="P2" s="258"/>
      <c r="Q2" s="242"/>
      <c r="R2" s="246"/>
      <c r="S2" s="242"/>
      <c r="T2" s="242"/>
      <c r="U2" s="242"/>
      <c r="V2" s="258" t="s">
        <v>26</v>
      </c>
      <c r="W2" s="242"/>
      <c r="X2" s="246"/>
      <c r="Y2" s="242"/>
      <c r="Z2" s="242"/>
      <c r="AA2" s="242"/>
      <c r="AB2" s="251" t="s">
        <v>26</v>
      </c>
      <c r="AC2" s="252"/>
      <c r="AD2" s="253"/>
      <c r="AE2" s="48"/>
    </row>
    <row r="3" spans="1:31" ht="83.4" thickBot="1" x14ac:dyDescent="0.25">
      <c r="A3" s="49" t="s">
        <v>35</v>
      </c>
      <c r="B3" s="50" t="s">
        <v>33</v>
      </c>
      <c r="C3" s="191" t="s">
        <v>85</v>
      </c>
      <c r="D3" s="52" t="s">
        <v>27</v>
      </c>
      <c r="E3" s="53" t="s">
        <v>28</v>
      </c>
      <c r="F3" s="54" t="s">
        <v>19</v>
      </c>
      <c r="G3" s="55" t="s">
        <v>27</v>
      </c>
      <c r="H3" s="53" t="s">
        <v>28</v>
      </c>
      <c r="I3" s="56" t="s">
        <v>19</v>
      </c>
      <c r="J3" s="212" t="s">
        <v>27</v>
      </c>
      <c r="K3" s="58" t="s">
        <v>28</v>
      </c>
      <c r="L3" s="59" t="s">
        <v>19</v>
      </c>
      <c r="M3" s="55" t="s">
        <v>27</v>
      </c>
      <c r="N3" s="53" t="s">
        <v>28</v>
      </c>
      <c r="O3" s="56" t="s">
        <v>19</v>
      </c>
      <c r="P3" s="52" t="s">
        <v>27</v>
      </c>
      <c r="Q3" s="53" t="s">
        <v>28</v>
      </c>
      <c r="R3" s="54" t="s">
        <v>19</v>
      </c>
      <c r="S3" s="55" t="s">
        <v>27</v>
      </c>
      <c r="T3" s="53" t="s">
        <v>28</v>
      </c>
      <c r="U3" s="56" t="s">
        <v>19</v>
      </c>
      <c r="V3" s="52" t="s">
        <v>27</v>
      </c>
      <c r="W3" s="53" t="s">
        <v>28</v>
      </c>
      <c r="X3" s="54" t="s">
        <v>19</v>
      </c>
      <c r="Y3" s="55" t="s">
        <v>27</v>
      </c>
      <c r="Z3" s="53" t="s">
        <v>28</v>
      </c>
      <c r="AA3" s="56" t="s">
        <v>19</v>
      </c>
      <c r="AB3" s="52" t="s">
        <v>27</v>
      </c>
      <c r="AC3" s="53" t="s">
        <v>28</v>
      </c>
      <c r="AD3" s="54" t="s">
        <v>19</v>
      </c>
      <c r="AE3" s="60" t="s">
        <v>34</v>
      </c>
    </row>
    <row r="4" spans="1:31" ht="13.8" x14ac:dyDescent="0.2">
      <c r="A4" s="42">
        <v>1</v>
      </c>
      <c r="B4" s="192" t="s">
        <v>104</v>
      </c>
      <c r="C4" s="198" t="s">
        <v>134</v>
      </c>
      <c r="D4" s="17">
        <v>114</v>
      </c>
      <c r="E4" s="18">
        <v>16</v>
      </c>
      <c r="F4" s="19">
        <v>35</v>
      </c>
      <c r="G4" s="27">
        <v>667</v>
      </c>
      <c r="H4" s="18">
        <v>3</v>
      </c>
      <c r="I4" s="21">
        <v>48</v>
      </c>
      <c r="J4" s="213">
        <v>152</v>
      </c>
      <c r="K4" s="18">
        <v>10</v>
      </c>
      <c r="L4" s="19">
        <v>41</v>
      </c>
      <c r="M4" s="27">
        <v>106</v>
      </c>
      <c r="N4" s="18">
        <v>6</v>
      </c>
      <c r="O4" s="21">
        <v>45</v>
      </c>
      <c r="P4" s="17"/>
      <c r="Q4" s="18">
        <v>12</v>
      </c>
      <c r="R4" s="19">
        <v>39</v>
      </c>
      <c r="S4" s="20">
        <v>12</v>
      </c>
      <c r="T4" s="18">
        <v>4</v>
      </c>
      <c r="U4" s="21">
        <v>47</v>
      </c>
      <c r="V4" s="33"/>
      <c r="W4" s="18">
        <v>18</v>
      </c>
      <c r="X4" s="19">
        <v>33</v>
      </c>
      <c r="Y4" s="80"/>
      <c r="Z4" s="100"/>
      <c r="AA4" s="101"/>
      <c r="AB4" s="17"/>
      <c r="AC4" s="18"/>
      <c r="AD4" s="19"/>
      <c r="AE4" s="22">
        <f t="shared" ref="AE4:AE35" si="0">F4+I4+L4+O4+R4+X4+AA4+AD4+U4</f>
        <v>288</v>
      </c>
    </row>
    <row r="5" spans="1:31" ht="13.8" x14ac:dyDescent="0.2">
      <c r="A5" s="43">
        <v>2</v>
      </c>
      <c r="B5" s="193" t="s">
        <v>103</v>
      </c>
      <c r="C5" s="199" t="s">
        <v>136</v>
      </c>
      <c r="D5" s="9">
        <v>118</v>
      </c>
      <c r="E5" s="3">
        <v>13</v>
      </c>
      <c r="F5" s="14">
        <v>38</v>
      </c>
      <c r="G5" s="28">
        <v>1208</v>
      </c>
      <c r="H5" s="3">
        <v>21</v>
      </c>
      <c r="I5" s="16">
        <v>30</v>
      </c>
      <c r="J5" s="214">
        <v>162</v>
      </c>
      <c r="K5" s="3">
        <v>6</v>
      </c>
      <c r="L5" s="14">
        <v>45</v>
      </c>
      <c r="M5" s="28">
        <v>114</v>
      </c>
      <c r="N5" s="3">
        <v>3</v>
      </c>
      <c r="O5" s="16">
        <v>48</v>
      </c>
      <c r="P5" s="9"/>
      <c r="Q5" s="3">
        <v>7</v>
      </c>
      <c r="R5" s="14">
        <v>44</v>
      </c>
      <c r="S5" s="10">
        <v>6.5</v>
      </c>
      <c r="T5" s="3">
        <v>23</v>
      </c>
      <c r="U5" s="16">
        <v>28</v>
      </c>
      <c r="V5" s="34"/>
      <c r="W5" s="3">
        <v>4</v>
      </c>
      <c r="X5" s="14">
        <v>47</v>
      </c>
      <c r="Y5" s="81"/>
      <c r="Z5" s="102"/>
      <c r="AA5" s="103"/>
      <c r="AB5" s="9"/>
      <c r="AC5" s="3"/>
      <c r="AD5" s="14"/>
      <c r="AE5" s="23">
        <f t="shared" si="0"/>
        <v>280</v>
      </c>
    </row>
    <row r="6" spans="1:31" ht="13.8" x14ac:dyDescent="0.2">
      <c r="A6" s="43">
        <v>3</v>
      </c>
      <c r="B6" s="193" t="s">
        <v>98</v>
      </c>
      <c r="C6" s="202" t="s">
        <v>141</v>
      </c>
      <c r="D6" s="9">
        <v>111</v>
      </c>
      <c r="E6" s="3">
        <v>3</v>
      </c>
      <c r="F6" s="14">
        <v>48</v>
      </c>
      <c r="G6" s="28">
        <v>682</v>
      </c>
      <c r="H6" s="3">
        <v>2</v>
      </c>
      <c r="I6" s="16">
        <v>49</v>
      </c>
      <c r="J6" s="214">
        <v>181</v>
      </c>
      <c r="K6" s="3">
        <v>1</v>
      </c>
      <c r="L6" s="14">
        <v>50</v>
      </c>
      <c r="M6" s="206" t="s">
        <v>146</v>
      </c>
      <c r="N6" s="3"/>
      <c r="O6" s="16">
        <v>0</v>
      </c>
      <c r="P6" s="9"/>
      <c r="Q6" s="3">
        <v>21</v>
      </c>
      <c r="R6" s="14">
        <v>30</v>
      </c>
      <c r="S6" s="10">
        <v>11</v>
      </c>
      <c r="T6" s="3">
        <v>6</v>
      </c>
      <c r="U6" s="16">
        <v>45</v>
      </c>
      <c r="V6" s="34"/>
      <c r="W6" s="3">
        <v>6</v>
      </c>
      <c r="X6" s="14">
        <v>45</v>
      </c>
      <c r="Y6" s="81"/>
      <c r="Z6" s="102"/>
      <c r="AA6" s="103"/>
      <c r="AB6" s="9"/>
      <c r="AC6" s="3"/>
      <c r="AD6" s="14"/>
      <c r="AE6" s="23">
        <f t="shared" si="0"/>
        <v>267</v>
      </c>
    </row>
    <row r="7" spans="1:31" ht="13.8" x14ac:dyDescent="0.2">
      <c r="A7" s="43">
        <v>4</v>
      </c>
      <c r="B7" s="193" t="s">
        <v>99</v>
      </c>
      <c r="C7" s="202" t="s">
        <v>130</v>
      </c>
      <c r="D7" s="9">
        <v>104</v>
      </c>
      <c r="E7" s="3">
        <v>5</v>
      </c>
      <c r="F7" s="14">
        <v>46</v>
      </c>
      <c r="G7" s="28">
        <v>1253</v>
      </c>
      <c r="H7" s="3">
        <v>16</v>
      </c>
      <c r="I7" s="16">
        <v>35</v>
      </c>
      <c r="J7" s="214">
        <v>176</v>
      </c>
      <c r="K7" s="3">
        <v>3</v>
      </c>
      <c r="L7" s="14">
        <v>48</v>
      </c>
      <c r="M7" s="206" t="s">
        <v>146</v>
      </c>
      <c r="N7" s="3"/>
      <c r="O7" s="16">
        <v>0</v>
      </c>
      <c r="P7" s="9"/>
      <c r="Q7" s="3">
        <v>9</v>
      </c>
      <c r="R7" s="14">
        <v>42</v>
      </c>
      <c r="S7" s="10">
        <v>11</v>
      </c>
      <c r="T7" s="3">
        <v>6</v>
      </c>
      <c r="U7" s="16">
        <v>45</v>
      </c>
      <c r="V7" s="34"/>
      <c r="W7" s="3">
        <v>3</v>
      </c>
      <c r="X7" s="14">
        <v>48</v>
      </c>
      <c r="Y7" s="81"/>
      <c r="Z7" s="111"/>
      <c r="AA7" s="103"/>
      <c r="AB7" s="9"/>
      <c r="AC7" s="3"/>
      <c r="AD7" s="14"/>
      <c r="AE7" s="23">
        <f t="shared" si="0"/>
        <v>264</v>
      </c>
    </row>
    <row r="8" spans="1:31" ht="13.8" x14ac:dyDescent="0.2">
      <c r="A8" s="43">
        <v>5</v>
      </c>
      <c r="B8" s="193" t="s">
        <v>92</v>
      </c>
      <c r="C8" s="202" t="s">
        <v>139</v>
      </c>
      <c r="D8" s="9">
        <v>121</v>
      </c>
      <c r="E8" s="3">
        <v>1</v>
      </c>
      <c r="F8" s="14">
        <v>50</v>
      </c>
      <c r="G8" s="28">
        <v>1276</v>
      </c>
      <c r="H8" s="3">
        <v>12</v>
      </c>
      <c r="I8" s="16">
        <v>39</v>
      </c>
      <c r="J8" s="214">
        <v>117</v>
      </c>
      <c r="K8" s="3">
        <v>28</v>
      </c>
      <c r="L8" s="14">
        <v>23</v>
      </c>
      <c r="M8" s="28">
        <v>110</v>
      </c>
      <c r="N8" s="3">
        <v>4</v>
      </c>
      <c r="O8" s="16">
        <v>47</v>
      </c>
      <c r="P8" s="9"/>
      <c r="Q8" s="3">
        <v>2</v>
      </c>
      <c r="R8" s="14">
        <v>49</v>
      </c>
      <c r="S8" s="10">
        <v>3.5</v>
      </c>
      <c r="T8" s="3">
        <v>34</v>
      </c>
      <c r="U8" s="16">
        <v>17</v>
      </c>
      <c r="V8" s="34"/>
      <c r="W8" s="3">
        <v>16</v>
      </c>
      <c r="X8" s="14">
        <v>35</v>
      </c>
      <c r="Y8" s="81"/>
      <c r="Z8" s="102"/>
      <c r="AA8" s="103"/>
      <c r="AB8" s="9"/>
      <c r="AC8" s="3"/>
      <c r="AD8" s="14"/>
      <c r="AE8" s="23">
        <f t="shared" si="0"/>
        <v>260</v>
      </c>
    </row>
    <row r="9" spans="1:31" ht="13.8" x14ac:dyDescent="0.2">
      <c r="A9" s="43">
        <v>6</v>
      </c>
      <c r="B9" s="193" t="s">
        <v>94</v>
      </c>
      <c r="C9" s="202" t="s">
        <v>137</v>
      </c>
      <c r="D9" s="9">
        <v>110</v>
      </c>
      <c r="E9" s="3">
        <v>4</v>
      </c>
      <c r="F9" s="14">
        <v>47</v>
      </c>
      <c r="G9" s="28">
        <v>703</v>
      </c>
      <c r="H9" s="3">
        <v>1</v>
      </c>
      <c r="I9" s="16">
        <v>50</v>
      </c>
      <c r="J9" s="214">
        <v>139</v>
      </c>
      <c r="K9" s="3">
        <v>16</v>
      </c>
      <c r="L9" s="14">
        <v>35</v>
      </c>
      <c r="M9" s="28">
        <v>99</v>
      </c>
      <c r="N9" s="3">
        <v>9</v>
      </c>
      <c r="O9" s="16">
        <v>42</v>
      </c>
      <c r="P9" s="9"/>
      <c r="Q9" s="3">
        <v>20</v>
      </c>
      <c r="R9" s="14">
        <v>31</v>
      </c>
      <c r="S9" s="10">
        <v>7</v>
      </c>
      <c r="T9" s="3">
        <v>22</v>
      </c>
      <c r="U9" s="16">
        <v>29</v>
      </c>
      <c r="V9" s="34"/>
      <c r="W9" s="3">
        <v>27</v>
      </c>
      <c r="X9" s="14">
        <v>24</v>
      </c>
      <c r="Y9" s="81"/>
      <c r="Z9" s="102"/>
      <c r="AA9" s="103"/>
      <c r="AB9" s="9"/>
      <c r="AC9" s="3"/>
      <c r="AD9" s="14"/>
      <c r="AE9" s="23">
        <f t="shared" si="0"/>
        <v>258</v>
      </c>
    </row>
    <row r="10" spans="1:31" ht="13.8" x14ac:dyDescent="0.2">
      <c r="A10" s="43">
        <v>7</v>
      </c>
      <c r="B10" s="193" t="s">
        <v>102</v>
      </c>
      <c r="C10" s="202" t="s">
        <v>142</v>
      </c>
      <c r="D10" s="9">
        <v>114</v>
      </c>
      <c r="E10" s="3">
        <v>15</v>
      </c>
      <c r="F10" s="14">
        <v>36</v>
      </c>
      <c r="G10" s="28">
        <v>1244</v>
      </c>
      <c r="H10" s="3">
        <v>18</v>
      </c>
      <c r="I10" s="16">
        <v>33</v>
      </c>
      <c r="J10" s="214">
        <v>136</v>
      </c>
      <c r="K10" s="3">
        <v>18</v>
      </c>
      <c r="L10" s="14">
        <v>33</v>
      </c>
      <c r="M10" s="28">
        <v>108</v>
      </c>
      <c r="N10" s="3">
        <v>5</v>
      </c>
      <c r="O10" s="16">
        <v>46</v>
      </c>
      <c r="P10" s="9"/>
      <c r="Q10" s="3">
        <v>22</v>
      </c>
      <c r="R10" s="14">
        <v>29</v>
      </c>
      <c r="S10" s="10">
        <v>11</v>
      </c>
      <c r="T10" s="3">
        <v>6</v>
      </c>
      <c r="U10" s="16">
        <v>45</v>
      </c>
      <c r="V10" s="34"/>
      <c r="W10" s="3">
        <v>22</v>
      </c>
      <c r="X10" s="14">
        <v>29</v>
      </c>
      <c r="Y10" s="81"/>
      <c r="Z10" s="102"/>
      <c r="AA10" s="103"/>
      <c r="AB10" s="9"/>
      <c r="AC10" s="3"/>
      <c r="AD10" s="14"/>
      <c r="AE10" s="23">
        <f t="shared" si="0"/>
        <v>251</v>
      </c>
    </row>
    <row r="11" spans="1:31" ht="13.8" x14ac:dyDescent="0.2">
      <c r="A11" s="43">
        <v>8</v>
      </c>
      <c r="B11" s="193" t="s">
        <v>89</v>
      </c>
      <c r="C11" s="199"/>
      <c r="D11" s="9">
        <v>96</v>
      </c>
      <c r="E11" s="3">
        <v>30</v>
      </c>
      <c r="F11" s="14">
        <v>21</v>
      </c>
      <c r="G11" s="28">
        <v>1099</v>
      </c>
      <c r="H11" s="3">
        <v>26</v>
      </c>
      <c r="I11" s="16">
        <v>25</v>
      </c>
      <c r="J11" s="214">
        <v>129</v>
      </c>
      <c r="K11" s="3">
        <v>20</v>
      </c>
      <c r="L11" s="14">
        <v>31</v>
      </c>
      <c r="M11" s="28">
        <v>74</v>
      </c>
      <c r="N11" s="3">
        <v>14</v>
      </c>
      <c r="O11" s="16">
        <v>37</v>
      </c>
      <c r="P11" s="9"/>
      <c r="Q11" s="3">
        <v>6</v>
      </c>
      <c r="R11" s="14">
        <v>45</v>
      </c>
      <c r="S11" s="10">
        <v>10</v>
      </c>
      <c r="T11" s="3">
        <v>10</v>
      </c>
      <c r="U11" s="16">
        <v>41</v>
      </c>
      <c r="V11" s="34"/>
      <c r="W11" s="3">
        <v>1</v>
      </c>
      <c r="X11" s="14">
        <v>50</v>
      </c>
      <c r="Y11" s="81"/>
      <c r="Z11" s="102"/>
      <c r="AA11" s="103"/>
      <c r="AB11" s="9"/>
      <c r="AC11" s="3"/>
      <c r="AD11" s="14"/>
      <c r="AE11" s="23">
        <f t="shared" si="0"/>
        <v>250</v>
      </c>
    </row>
    <row r="12" spans="1:31" ht="13.8" x14ac:dyDescent="0.2">
      <c r="A12" s="43">
        <v>9</v>
      </c>
      <c r="B12" s="193" t="s">
        <v>96</v>
      </c>
      <c r="C12" s="202" t="s">
        <v>142</v>
      </c>
      <c r="D12" s="9">
        <v>111</v>
      </c>
      <c r="E12" s="3">
        <v>20</v>
      </c>
      <c r="F12" s="14">
        <v>31</v>
      </c>
      <c r="G12" s="28">
        <v>636</v>
      </c>
      <c r="H12" s="3">
        <v>6</v>
      </c>
      <c r="I12" s="16">
        <v>45</v>
      </c>
      <c r="J12" s="214">
        <v>101</v>
      </c>
      <c r="K12" s="3">
        <v>35</v>
      </c>
      <c r="L12" s="14">
        <v>16</v>
      </c>
      <c r="M12" s="28">
        <v>81</v>
      </c>
      <c r="N12" s="3">
        <v>13</v>
      </c>
      <c r="O12" s="16">
        <v>38</v>
      </c>
      <c r="P12" s="9"/>
      <c r="Q12" s="3">
        <v>12</v>
      </c>
      <c r="R12" s="14">
        <v>39</v>
      </c>
      <c r="S12" s="10">
        <v>9.5</v>
      </c>
      <c r="T12" s="3">
        <v>16</v>
      </c>
      <c r="U12" s="16">
        <v>35</v>
      </c>
      <c r="V12" s="34"/>
      <c r="W12" s="3">
        <v>9</v>
      </c>
      <c r="X12" s="14">
        <v>42</v>
      </c>
      <c r="Y12" s="81"/>
      <c r="Z12" s="102"/>
      <c r="AA12" s="103"/>
      <c r="AB12" s="9"/>
      <c r="AC12" s="3"/>
      <c r="AD12" s="14"/>
      <c r="AE12" s="23">
        <f t="shared" si="0"/>
        <v>246</v>
      </c>
    </row>
    <row r="13" spans="1:31" ht="13.8" x14ac:dyDescent="0.2">
      <c r="A13" s="62">
        <v>10</v>
      </c>
      <c r="B13" s="193" t="s">
        <v>91</v>
      </c>
      <c r="C13" s="199" t="s">
        <v>133</v>
      </c>
      <c r="D13" s="9">
        <v>120</v>
      </c>
      <c r="E13" s="3">
        <v>10</v>
      </c>
      <c r="F13" s="14">
        <v>41</v>
      </c>
      <c r="G13" s="28">
        <v>630</v>
      </c>
      <c r="H13" s="3">
        <v>7</v>
      </c>
      <c r="I13" s="16">
        <v>44</v>
      </c>
      <c r="J13" s="214">
        <v>111</v>
      </c>
      <c r="K13" s="3">
        <v>31</v>
      </c>
      <c r="L13" s="14">
        <v>20</v>
      </c>
      <c r="M13" s="28">
        <v>101</v>
      </c>
      <c r="N13" s="3">
        <v>8</v>
      </c>
      <c r="O13" s="16">
        <v>43</v>
      </c>
      <c r="P13" s="9"/>
      <c r="Q13" s="3">
        <v>18</v>
      </c>
      <c r="R13" s="14">
        <v>43</v>
      </c>
      <c r="S13" s="10">
        <v>2.5</v>
      </c>
      <c r="T13" s="3">
        <v>35</v>
      </c>
      <c r="U13" s="16">
        <v>16</v>
      </c>
      <c r="V13" s="34"/>
      <c r="W13" s="3">
        <v>20</v>
      </c>
      <c r="X13" s="14">
        <v>31</v>
      </c>
      <c r="Y13" s="81"/>
      <c r="Z13" s="102"/>
      <c r="AA13" s="103"/>
      <c r="AB13" s="9"/>
      <c r="AC13" s="3"/>
      <c r="AD13" s="14"/>
      <c r="AE13" s="23">
        <f t="shared" si="0"/>
        <v>238</v>
      </c>
    </row>
    <row r="14" spans="1:31" ht="13.8" x14ac:dyDescent="0.2">
      <c r="A14" s="43">
        <v>11</v>
      </c>
      <c r="B14" s="193" t="s">
        <v>95</v>
      </c>
      <c r="C14" s="202" t="s">
        <v>138</v>
      </c>
      <c r="D14" s="9">
        <v>108</v>
      </c>
      <c r="E14" s="3">
        <v>22</v>
      </c>
      <c r="F14" s="14">
        <v>29</v>
      </c>
      <c r="G14" s="28">
        <v>1111</v>
      </c>
      <c r="H14" s="3">
        <v>25</v>
      </c>
      <c r="I14" s="16">
        <v>26</v>
      </c>
      <c r="J14" s="214">
        <v>120</v>
      </c>
      <c r="K14" s="3">
        <v>24</v>
      </c>
      <c r="L14" s="14">
        <v>27</v>
      </c>
      <c r="M14" s="28">
        <v>143</v>
      </c>
      <c r="N14" s="3">
        <v>1</v>
      </c>
      <c r="O14" s="16">
        <v>50</v>
      </c>
      <c r="P14" s="9"/>
      <c r="Q14" s="3">
        <v>14</v>
      </c>
      <c r="R14" s="14">
        <v>37</v>
      </c>
      <c r="S14" s="10">
        <v>4.5</v>
      </c>
      <c r="T14" s="3">
        <v>30</v>
      </c>
      <c r="U14" s="16">
        <v>21</v>
      </c>
      <c r="V14" s="34"/>
      <c r="W14" s="3">
        <v>5</v>
      </c>
      <c r="X14" s="14">
        <v>46</v>
      </c>
      <c r="Y14" s="81"/>
      <c r="Z14" s="102"/>
      <c r="AA14" s="103"/>
      <c r="AB14" s="9"/>
      <c r="AC14" s="3"/>
      <c r="AD14" s="14"/>
      <c r="AE14" s="23">
        <f t="shared" si="0"/>
        <v>236</v>
      </c>
    </row>
    <row r="15" spans="1:31" ht="13.8" x14ac:dyDescent="0.2">
      <c r="A15" s="43">
        <v>12</v>
      </c>
      <c r="B15" s="193" t="s">
        <v>100</v>
      </c>
      <c r="C15" s="202" t="s">
        <v>130</v>
      </c>
      <c r="D15" s="9">
        <v>118</v>
      </c>
      <c r="E15" s="3">
        <v>12</v>
      </c>
      <c r="F15" s="14">
        <v>39</v>
      </c>
      <c r="G15" s="28"/>
      <c r="H15" s="3"/>
      <c r="I15" s="16"/>
      <c r="J15" s="214">
        <v>154</v>
      </c>
      <c r="K15" s="3">
        <v>9</v>
      </c>
      <c r="L15" s="14">
        <v>42</v>
      </c>
      <c r="M15" s="28">
        <v>86</v>
      </c>
      <c r="N15" s="3">
        <v>12</v>
      </c>
      <c r="O15" s="16">
        <v>39</v>
      </c>
      <c r="P15" s="9"/>
      <c r="Q15" s="3">
        <v>3</v>
      </c>
      <c r="R15" s="14">
        <v>48</v>
      </c>
      <c r="S15" s="10">
        <v>10</v>
      </c>
      <c r="T15" s="3">
        <v>10</v>
      </c>
      <c r="U15" s="16">
        <v>41</v>
      </c>
      <c r="V15" s="34"/>
      <c r="W15" s="3">
        <v>24</v>
      </c>
      <c r="X15" s="14">
        <v>27</v>
      </c>
      <c r="Y15" s="81"/>
      <c r="Z15" s="102"/>
      <c r="AA15" s="103"/>
      <c r="AB15" s="9"/>
      <c r="AC15" s="3"/>
      <c r="AD15" s="14"/>
      <c r="AE15" s="23">
        <f t="shared" si="0"/>
        <v>236</v>
      </c>
    </row>
    <row r="16" spans="1:31" ht="13.8" x14ac:dyDescent="0.2">
      <c r="A16" s="43">
        <v>13</v>
      </c>
      <c r="B16" s="193" t="s">
        <v>93</v>
      </c>
      <c r="C16" s="202" t="s">
        <v>133</v>
      </c>
      <c r="D16" s="9">
        <v>95</v>
      </c>
      <c r="E16" s="3">
        <v>31</v>
      </c>
      <c r="F16" s="14">
        <v>20</v>
      </c>
      <c r="G16" s="28">
        <v>1067</v>
      </c>
      <c r="H16" s="3">
        <v>27</v>
      </c>
      <c r="I16" s="16">
        <v>24</v>
      </c>
      <c r="J16" s="214">
        <v>152</v>
      </c>
      <c r="K16" s="3">
        <v>10</v>
      </c>
      <c r="L16" s="14">
        <v>41</v>
      </c>
      <c r="M16" s="28">
        <v>60</v>
      </c>
      <c r="N16" s="3">
        <v>16</v>
      </c>
      <c r="O16" s="16">
        <v>35</v>
      </c>
      <c r="P16" s="9"/>
      <c r="Q16" s="3">
        <v>16</v>
      </c>
      <c r="R16" s="14">
        <v>35</v>
      </c>
      <c r="S16" s="10">
        <v>10</v>
      </c>
      <c r="T16" s="3">
        <v>10</v>
      </c>
      <c r="U16" s="16">
        <v>41</v>
      </c>
      <c r="V16" s="34"/>
      <c r="W16" s="3">
        <v>13</v>
      </c>
      <c r="X16" s="14">
        <v>38</v>
      </c>
      <c r="Y16" s="81"/>
      <c r="Z16" s="102"/>
      <c r="AA16" s="103"/>
      <c r="AB16" s="9"/>
      <c r="AC16" s="3"/>
      <c r="AD16" s="14"/>
      <c r="AE16" s="23">
        <f t="shared" si="0"/>
        <v>234</v>
      </c>
    </row>
    <row r="17" spans="1:31" ht="13.8" x14ac:dyDescent="0.2">
      <c r="A17" s="61">
        <v>14</v>
      </c>
      <c r="B17" s="194" t="s">
        <v>97</v>
      </c>
      <c r="C17" s="199" t="s">
        <v>133</v>
      </c>
      <c r="D17" s="9">
        <v>122</v>
      </c>
      <c r="E17" s="3">
        <v>8</v>
      </c>
      <c r="F17" s="14">
        <v>43</v>
      </c>
      <c r="G17" s="28">
        <v>611</v>
      </c>
      <c r="H17" s="3">
        <v>8</v>
      </c>
      <c r="I17" s="16">
        <v>43</v>
      </c>
      <c r="J17" s="214">
        <v>134</v>
      </c>
      <c r="K17" s="65">
        <v>19</v>
      </c>
      <c r="L17" s="66">
        <v>32</v>
      </c>
      <c r="M17" s="218" t="s">
        <v>146</v>
      </c>
      <c r="N17" s="65"/>
      <c r="O17" s="68">
        <v>0</v>
      </c>
      <c r="P17" s="64"/>
      <c r="Q17" s="65">
        <v>1</v>
      </c>
      <c r="R17" s="66">
        <v>50</v>
      </c>
      <c r="S17" s="67">
        <v>8.5</v>
      </c>
      <c r="T17" s="65">
        <v>20</v>
      </c>
      <c r="U17" s="68">
        <v>31</v>
      </c>
      <c r="V17" s="70"/>
      <c r="W17" s="65">
        <v>17</v>
      </c>
      <c r="X17" s="66">
        <v>34</v>
      </c>
      <c r="Y17" s="82"/>
      <c r="Z17" s="104"/>
      <c r="AA17" s="105"/>
      <c r="AB17" s="64"/>
      <c r="AC17" s="65"/>
      <c r="AD17" s="66"/>
      <c r="AE17" s="23">
        <f t="shared" si="0"/>
        <v>233</v>
      </c>
    </row>
    <row r="18" spans="1:31" ht="13.8" x14ac:dyDescent="0.2">
      <c r="A18" s="43">
        <v>15</v>
      </c>
      <c r="B18" s="193" t="s">
        <v>147</v>
      </c>
      <c r="C18" s="199" t="s">
        <v>149</v>
      </c>
      <c r="D18" s="9">
        <v>99</v>
      </c>
      <c r="E18" s="3">
        <v>28</v>
      </c>
      <c r="F18" s="14">
        <v>23</v>
      </c>
      <c r="G18" s="28">
        <v>1302</v>
      </c>
      <c r="H18" s="3">
        <v>10</v>
      </c>
      <c r="I18" s="16">
        <v>41</v>
      </c>
      <c r="J18" s="214">
        <v>141</v>
      </c>
      <c r="K18" s="3">
        <v>13</v>
      </c>
      <c r="L18" s="14">
        <v>38</v>
      </c>
      <c r="M18" s="28"/>
      <c r="N18" s="3"/>
      <c r="O18" s="16"/>
      <c r="P18" s="9"/>
      <c r="Q18" s="3">
        <v>8</v>
      </c>
      <c r="R18" s="14">
        <v>43</v>
      </c>
      <c r="S18" s="10">
        <v>12</v>
      </c>
      <c r="T18" s="3">
        <v>4</v>
      </c>
      <c r="U18" s="16">
        <v>47</v>
      </c>
      <c r="V18" s="34"/>
      <c r="W18" s="3">
        <v>25</v>
      </c>
      <c r="X18" s="14">
        <v>26</v>
      </c>
      <c r="Y18" s="81"/>
      <c r="Z18" s="102"/>
      <c r="AA18" s="103"/>
      <c r="AB18" s="9"/>
      <c r="AC18" s="3"/>
      <c r="AD18" s="14"/>
      <c r="AE18" s="23">
        <f t="shared" si="0"/>
        <v>218</v>
      </c>
    </row>
    <row r="19" spans="1:31" ht="13.8" x14ac:dyDescent="0.2">
      <c r="A19" s="61">
        <v>16</v>
      </c>
      <c r="B19" s="193" t="s">
        <v>111</v>
      </c>
      <c r="C19" s="200" t="s">
        <v>131</v>
      </c>
      <c r="D19" s="7">
        <v>90</v>
      </c>
      <c r="E19" s="4">
        <v>6</v>
      </c>
      <c r="F19" s="13">
        <v>45</v>
      </c>
      <c r="G19" s="29">
        <v>1250</v>
      </c>
      <c r="H19" s="4">
        <v>17</v>
      </c>
      <c r="I19" s="31">
        <v>34</v>
      </c>
      <c r="J19" s="215">
        <v>120</v>
      </c>
      <c r="K19" s="4">
        <v>24</v>
      </c>
      <c r="L19" s="13">
        <v>27</v>
      </c>
      <c r="M19" s="29">
        <v>52</v>
      </c>
      <c r="N19" s="4">
        <v>17</v>
      </c>
      <c r="O19" s="31">
        <v>34</v>
      </c>
      <c r="P19" s="7"/>
      <c r="Q19" s="4"/>
      <c r="R19" s="13"/>
      <c r="S19" s="8">
        <v>11</v>
      </c>
      <c r="T19" s="4">
        <v>6</v>
      </c>
      <c r="U19" s="31">
        <v>45</v>
      </c>
      <c r="V19" s="35"/>
      <c r="W19" s="4">
        <v>23</v>
      </c>
      <c r="X19" s="13">
        <v>28</v>
      </c>
      <c r="Y19" s="83"/>
      <c r="Z19" s="109"/>
      <c r="AA19" s="110"/>
      <c r="AB19" s="7"/>
      <c r="AC19" s="4"/>
      <c r="AD19" s="13"/>
      <c r="AE19" s="23">
        <f t="shared" si="0"/>
        <v>213</v>
      </c>
    </row>
    <row r="20" spans="1:31" ht="13.8" x14ac:dyDescent="0.2">
      <c r="A20" s="61">
        <v>17</v>
      </c>
      <c r="B20" s="193" t="s">
        <v>101</v>
      </c>
      <c r="C20" s="203" t="s">
        <v>130</v>
      </c>
      <c r="D20" s="7">
        <v>82</v>
      </c>
      <c r="E20" s="4">
        <v>34</v>
      </c>
      <c r="F20" s="13">
        <v>17</v>
      </c>
      <c r="G20" s="29">
        <v>1006</v>
      </c>
      <c r="H20" s="4">
        <v>30</v>
      </c>
      <c r="I20" s="31">
        <v>21</v>
      </c>
      <c r="J20" s="215">
        <v>137</v>
      </c>
      <c r="K20" s="4">
        <v>17</v>
      </c>
      <c r="L20" s="13">
        <v>34</v>
      </c>
      <c r="M20" s="29">
        <v>88</v>
      </c>
      <c r="N20" s="4">
        <v>11</v>
      </c>
      <c r="O20" s="31">
        <v>40</v>
      </c>
      <c r="P20" s="7"/>
      <c r="Q20" s="4">
        <v>23</v>
      </c>
      <c r="R20" s="13">
        <v>28</v>
      </c>
      <c r="S20" s="8">
        <v>5</v>
      </c>
      <c r="T20" s="4">
        <v>28</v>
      </c>
      <c r="U20" s="31">
        <v>23</v>
      </c>
      <c r="V20" s="35"/>
      <c r="W20" s="4">
        <v>2</v>
      </c>
      <c r="X20" s="13">
        <v>49</v>
      </c>
      <c r="Y20" s="83"/>
      <c r="Z20" s="109"/>
      <c r="AA20" s="110"/>
      <c r="AB20" s="7"/>
      <c r="AC20" s="4"/>
      <c r="AD20" s="13"/>
      <c r="AE20" s="23">
        <f t="shared" si="0"/>
        <v>212</v>
      </c>
    </row>
    <row r="21" spans="1:31" ht="13.8" x14ac:dyDescent="0.2">
      <c r="A21" s="61">
        <v>18</v>
      </c>
      <c r="B21" s="193" t="s">
        <v>108</v>
      </c>
      <c r="C21" s="200" t="s">
        <v>130</v>
      </c>
      <c r="D21" s="7">
        <v>109</v>
      </c>
      <c r="E21" s="4">
        <v>21</v>
      </c>
      <c r="F21" s="13">
        <v>30</v>
      </c>
      <c r="G21" s="29">
        <v>1126</v>
      </c>
      <c r="H21" s="4">
        <v>24</v>
      </c>
      <c r="I21" s="31">
        <v>27</v>
      </c>
      <c r="J21" s="215">
        <v>118</v>
      </c>
      <c r="K21" s="4">
        <v>26</v>
      </c>
      <c r="L21" s="13">
        <v>25</v>
      </c>
      <c r="M21" s="29"/>
      <c r="N21" s="4"/>
      <c r="O21" s="31"/>
      <c r="P21" s="7"/>
      <c r="Q21" s="4">
        <v>4</v>
      </c>
      <c r="R21" s="13">
        <v>47</v>
      </c>
      <c r="S21" s="8">
        <v>10</v>
      </c>
      <c r="T21" s="4">
        <v>10</v>
      </c>
      <c r="U21" s="31">
        <v>41</v>
      </c>
      <c r="V21" s="35"/>
      <c r="W21" s="4">
        <v>10</v>
      </c>
      <c r="X21" s="13">
        <v>41</v>
      </c>
      <c r="Y21" s="83"/>
      <c r="Z21" s="109"/>
      <c r="AA21" s="110"/>
      <c r="AB21" s="7"/>
      <c r="AC21" s="4"/>
      <c r="AD21" s="13"/>
      <c r="AE21" s="23">
        <f t="shared" si="0"/>
        <v>211</v>
      </c>
    </row>
    <row r="22" spans="1:31" ht="13.8" x14ac:dyDescent="0.2">
      <c r="A22" s="61"/>
      <c r="B22" s="193" t="s">
        <v>90</v>
      </c>
      <c r="C22" s="203" t="s">
        <v>138</v>
      </c>
      <c r="D22" s="7"/>
      <c r="E22" s="4"/>
      <c r="F22" s="13"/>
      <c r="G22" s="29">
        <v>1186</v>
      </c>
      <c r="H22" s="4">
        <v>23</v>
      </c>
      <c r="I22" s="31">
        <v>28</v>
      </c>
      <c r="J22" s="215">
        <v>168</v>
      </c>
      <c r="K22" s="4">
        <v>4</v>
      </c>
      <c r="L22" s="13">
        <v>47</v>
      </c>
      <c r="M22" s="29">
        <v>117</v>
      </c>
      <c r="N22" s="4">
        <v>2</v>
      </c>
      <c r="O22" s="31">
        <v>49</v>
      </c>
      <c r="P22" s="7"/>
      <c r="Q22" s="4">
        <v>19</v>
      </c>
      <c r="R22" s="13">
        <v>32</v>
      </c>
      <c r="S22" s="8">
        <v>9</v>
      </c>
      <c r="T22" s="4">
        <v>18</v>
      </c>
      <c r="U22" s="31">
        <v>33</v>
      </c>
      <c r="V22" s="35"/>
      <c r="W22" s="4">
        <v>29</v>
      </c>
      <c r="X22" s="13">
        <v>22</v>
      </c>
      <c r="Y22" s="83"/>
      <c r="Z22" s="109"/>
      <c r="AA22" s="110"/>
      <c r="AB22" s="7"/>
      <c r="AC22" s="4"/>
      <c r="AD22" s="13"/>
      <c r="AE22" s="23">
        <f t="shared" si="0"/>
        <v>211</v>
      </c>
    </row>
    <row r="23" spans="1:31" ht="13.8" x14ac:dyDescent="0.2">
      <c r="A23" s="61">
        <v>19</v>
      </c>
      <c r="B23" s="193" t="s">
        <v>106</v>
      </c>
      <c r="C23" s="203" t="s">
        <v>140</v>
      </c>
      <c r="D23" s="7">
        <v>120</v>
      </c>
      <c r="E23" s="4">
        <v>11</v>
      </c>
      <c r="F23" s="13">
        <v>40</v>
      </c>
      <c r="G23" s="29">
        <v>997</v>
      </c>
      <c r="H23" s="4">
        <v>31</v>
      </c>
      <c r="I23" s="31">
        <v>20</v>
      </c>
      <c r="J23" s="215">
        <v>140</v>
      </c>
      <c r="K23" s="4">
        <v>15</v>
      </c>
      <c r="L23" s="13">
        <v>36</v>
      </c>
      <c r="M23" s="29"/>
      <c r="N23" s="4"/>
      <c r="O23" s="31"/>
      <c r="P23" s="7"/>
      <c r="Q23" s="4">
        <v>17</v>
      </c>
      <c r="R23" s="13">
        <v>34</v>
      </c>
      <c r="S23" s="207">
        <v>12.5</v>
      </c>
      <c r="T23" s="4">
        <v>3</v>
      </c>
      <c r="U23" s="31">
        <v>48</v>
      </c>
      <c r="V23" s="35"/>
      <c r="W23" s="4">
        <v>21</v>
      </c>
      <c r="X23" s="13">
        <v>30</v>
      </c>
      <c r="Y23" s="83"/>
      <c r="Z23" s="109"/>
      <c r="AA23" s="110"/>
      <c r="AB23" s="7"/>
      <c r="AC23" s="4"/>
      <c r="AD23" s="13"/>
      <c r="AE23" s="23">
        <f t="shared" si="0"/>
        <v>208</v>
      </c>
    </row>
    <row r="24" spans="1:31" ht="27.6" x14ac:dyDescent="0.2">
      <c r="A24" s="43">
        <v>20</v>
      </c>
      <c r="B24" s="193" t="s">
        <v>107</v>
      </c>
      <c r="C24" s="202" t="s">
        <v>143</v>
      </c>
      <c r="D24" s="9">
        <v>105</v>
      </c>
      <c r="E24" s="3">
        <v>24</v>
      </c>
      <c r="F24" s="14">
        <v>27</v>
      </c>
      <c r="G24" s="28">
        <v>1256</v>
      </c>
      <c r="H24" s="3">
        <v>15</v>
      </c>
      <c r="I24" s="16">
        <v>36</v>
      </c>
      <c r="J24" s="214">
        <v>123</v>
      </c>
      <c r="K24" s="3">
        <v>23</v>
      </c>
      <c r="L24" s="14">
        <v>28</v>
      </c>
      <c r="M24" s="28"/>
      <c r="N24" s="3"/>
      <c r="O24" s="16"/>
      <c r="P24" s="9"/>
      <c r="Q24" s="3">
        <v>15</v>
      </c>
      <c r="R24" s="14">
        <v>36</v>
      </c>
      <c r="S24" s="10">
        <v>10</v>
      </c>
      <c r="T24" s="3">
        <v>10</v>
      </c>
      <c r="U24" s="16">
        <v>41</v>
      </c>
      <c r="V24" s="34"/>
      <c r="W24" s="3">
        <v>19</v>
      </c>
      <c r="X24" s="14">
        <v>32</v>
      </c>
      <c r="Y24" s="81"/>
      <c r="Z24" s="102"/>
      <c r="AA24" s="103"/>
      <c r="AB24" s="9"/>
      <c r="AC24" s="3"/>
      <c r="AD24" s="14"/>
      <c r="AE24" s="23">
        <f t="shared" si="0"/>
        <v>200</v>
      </c>
    </row>
    <row r="25" spans="1:31" ht="13.8" x14ac:dyDescent="0.2">
      <c r="A25" s="43">
        <v>21</v>
      </c>
      <c r="B25" s="193" t="s">
        <v>115</v>
      </c>
      <c r="C25" s="199" t="s">
        <v>131</v>
      </c>
      <c r="D25" s="9">
        <v>113</v>
      </c>
      <c r="E25" s="3">
        <v>2</v>
      </c>
      <c r="F25" s="14">
        <v>49</v>
      </c>
      <c r="G25" s="28">
        <v>1258</v>
      </c>
      <c r="H25" s="3">
        <v>14</v>
      </c>
      <c r="I25" s="16">
        <v>37</v>
      </c>
      <c r="J25" s="214">
        <v>127</v>
      </c>
      <c r="K25" s="3">
        <v>22</v>
      </c>
      <c r="L25" s="14">
        <v>29</v>
      </c>
      <c r="M25" s="28"/>
      <c r="N25" s="3"/>
      <c r="O25" s="16"/>
      <c r="P25" s="9"/>
      <c r="Q25" s="3"/>
      <c r="R25" s="14"/>
      <c r="S25" s="10">
        <v>10</v>
      </c>
      <c r="T25" s="3">
        <v>10</v>
      </c>
      <c r="U25" s="16">
        <v>41</v>
      </c>
      <c r="V25" s="34"/>
      <c r="W25" s="3">
        <v>11</v>
      </c>
      <c r="X25" s="14">
        <v>40</v>
      </c>
      <c r="Y25" s="81"/>
      <c r="Z25" s="102"/>
      <c r="AA25" s="103"/>
      <c r="AB25" s="9"/>
      <c r="AC25" s="3"/>
      <c r="AD25" s="14"/>
      <c r="AE25" s="23">
        <f t="shared" si="0"/>
        <v>196</v>
      </c>
    </row>
    <row r="26" spans="1:31" ht="13.8" x14ac:dyDescent="0.2">
      <c r="A26" s="43">
        <v>22</v>
      </c>
      <c r="B26" s="193" t="s">
        <v>145</v>
      </c>
      <c r="C26" s="203" t="s">
        <v>130</v>
      </c>
      <c r="D26" s="7">
        <v>63</v>
      </c>
      <c r="E26" s="4">
        <v>38</v>
      </c>
      <c r="F26" s="13">
        <v>13</v>
      </c>
      <c r="G26" s="29">
        <v>1061</v>
      </c>
      <c r="H26" s="4">
        <v>28</v>
      </c>
      <c r="I26" s="31">
        <v>23</v>
      </c>
      <c r="J26" s="215">
        <v>113</v>
      </c>
      <c r="K26" s="4">
        <v>30</v>
      </c>
      <c r="L26" s="13">
        <v>21</v>
      </c>
      <c r="M26" s="29">
        <v>89</v>
      </c>
      <c r="N26" s="4">
        <v>10</v>
      </c>
      <c r="O26" s="31">
        <v>41</v>
      </c>
      <c r="P26" s="7"/>
      <c r="Q26" s="4">
        <v>24</v>
      </c>
      <c r="R26" s="13">
        <v>27</v>
      </c>
      <c r="S26" s="8">
        <v>4</v>
      </c>
      <c r="T26" s="4">
        <v>31</v>
      </c>
      <c r="U26" s="31">
        <v>20</v>
      </c>
      <c r="V26" s="35"/>
      <c r="W26" s="4">
        <v>14</v>
      </c>
      <c r="X26" s="13">
        <v>37</v>
      </c>
      <c r="Y26" s="83"/>
      <c r="Z26" s="109"/>
      <c r="AA26" s="110"/>
      <c r="AB26" s="7"/>
      <c r="AC26" s="4"/>
      <c r="AD26" s="13"/>
      <c r="AE26" s="23">
        <f t="shared" si="0"/>
        <v>182</v>
      </c>
    </row>
    <row r="27" spans="1:31" ht="13.8" x14ac:dyDescent="0.2">
      <c r="A27" s="43">
        <v>23</v>
      </c>
      <c r="B27" s="193" t="s">
        <v>126</v>
      </c>
      <c r="C27" s="202" t="s">
        <v>133</v>
      </c>
      <c r="D27" s="9">
        <v>113</v>
      </c>
      <c r="E27" s="3">
        <v>17</v>
      </c>
      <c r="F27" s="14">
        <v>34</v>
      </c>
      <c r="G27" s="28">
        <v>1227</v>
      </c>
      <c r="H27" s="3">
        <v>19</v>
      </c>
      <c r="I27" s="16">
        <v>32</v>
      </c>
      <c r="J27" s="214">
        <v>179</v>
      </c>
      <c r="K27" s="3">
        <v>2</v>
      </c>
      <c r="L27" s="14">
        <v>49</v>
      </c>
      <c r="M27" s="28">
        <v>62</v>
      </c>
      <c r="N27" s="3">
        <v>15</v>
      </c>
      <c r="O27" s="16">
        <v>36</v>
      </c>
      <c r="P27" s="9"/>
      <c r="Q27" s="3"/>
      <c r="R27" s="14"/>
      <c r="S27" s="10">
        <v>5</v>
      </c>
      <c r="T27" s="3">
        <v>28</v>
      </c>
      <c r="U27" s="16">
        <v>23</v>
      </c>
      <c r="V27" s="34"/>
      <c r="W27" s="3"/>
      <c r="X27" s="14"/>
      <c r="Y27" s="81"/>
      <c r="Z27" s="111"/>
      <c r="AA27" s="103"/>
      <c r="AB27" s="9"/>
      <c r="AC27" s="3"/>
      <c r="AD27" s="14"/>
      <c r="AE27" s="23">
        <f t="shared" si="0"/>
        <v>174</v>
      </c>
    </row>
    <row r="28" spans="1:31" ht="13.8" x14ac:dyDescent="0.2">
      <c r="A28" s="43">
        <v>24</v>
      </c>
      <c r="B28" s="193" t="s">
        <v>105</v>
      </c>
      <c r="C28" s="202" t="s">
        <v>136</v>
      </c>
      <c r="D28" s="9">
        <v>99</v>
      </c>
      <c r="E28" s="3">
        <v>27</v>
      </c>
      <c r="F28" s="14">
        <v>24</v>
      </c>
      <c r="G28" s="28">
        <v>854</v>
      </c>
      <c r="H28" s="3">
        <v>33</v>
      </c>
      <c r="I28" s="16">
        <v>18</v>
      </c>
      <c r="J28" s="214">
        <v>105</v>
      </c>
      <c r="K28" s="3">
        <v>34</v>
      </c>
      <c r="L28" s="14">
        <v>17</v>
      </c>
      <c r="M28" s="28"/>
      <c r="N28" s="3"/>
      <c r="O28" s="16"/>
      <c r="P28" s="9"/>
      <c r="Q28" s="3">
        <v>9</v>
      </c>
      <c r="R28" s="14">
        <v>42</v>
      </c>
      <c r="S28" s="10">
        <v>9.5</v>
      </c>
      <c r="T28" s="3">
        <v>16</v>
      </c>
      <c r="U28" s="16">
        <v>35</v>
      </c>
      <c r="V28" s="34"/>
      <c r="W28" s="3">
        <v>15</v>
      </c>
      <c r="X28" s="14">
        <v>36</v>
      </c>
      <c r="Y28" s="81"/>
      <c r="Z28" s="102"/>
      <c r="AA28" s="103"/>
      <c r="AB28" s="9"/>
      <c r="AC28" s="3"/>
      <c r="AD28" s="14"/>
      <c r="AE28" s="23">
        <f t="shared" si="0"/>
        <v>172</v>
      </c>
    </row>
    <row r="29" spans="1:31" ht="13.8" x14ac:dyDescent="0.2">
      <c r="A29" s="43">
        <v>25</v>
      </c>
      <c r="B29" s="193" t="s">
        <v>109</v>
      </c>
      <c r="C29" s="202" t="s">
        <v>137</v>
      </c>
      <c r="D29" s="9">
        <v>70</v>
      </c>
      <c r="E29" s="3">
        <v>36</v>
      </c>
      <c r="F29" s="14">
        <v>15</v>
      </c>
      <c r="G29" s="28">
        <v>1046</v>
      </c>
      <c r="H29" s="3">
        <v>29</v>
      </c>
      <c r="I29" s="16">
        <v>22</v>
      </c>
      <c r="J29" s="214">
        <v>128</v>
      </c>
      <c r="K29" s="3">
        <v>21</v>
      </c>
      <c r="L29" s="14">
        <v>30</v>
      </c>
      <c r="M29" s="28"/>
      <c r="N29" s="3"/>
      <c r="O29" s="16"/>
      <c r="P29" s="9"/>
      <c r="Q29" s="3">
        <v>9</v>
      </c>
      <c r="R29" s="14">
        <v>42</v>
      </c>
      <c r="S29" s="10">
        <v>6</v>
      </c>
      <c r="T29" s="3">
        <v>24</v>
      </c>
      <c r="U29" s="16">
        <v>27</v>
      </c>
      <c r="V29" s="34"/>
      <c r="W29" s="3">
        <v>28</v>
      </c>
      <c r="X29" s="14">
        <v>23</v>
      </c>
      <c r="Y29" s="81"/>
      <c r="Z29" s="102"/>
      <c r="AA29" s="103"/>
      <c r="AB29" s="9"/>
      <c r="AC29" s="3"/>
      <c r="AD29" s="14"/>
      <c r="AE29" s="23">
        <f t="shared" si="0"/>
        <v>159</v>
      </c>
    </row>
    <row r="30" spans="1:31" ht="26.4" x14ac:dyDescent="0.2">
      <c r="A30" s="43">
        <v>26</v>
      </c>
      <c r="B30" s="193" t="s">
        <v>87</v>
      </c>
      <c r="C30" s="199" t="s">
        <v>135</v>
      </c>
      <c r="D30" s="9">
        <v>125</v>
      </c>
      <c r="E30" s="3">
        <v>7</v>
      </c>
      <c r="F30" s="14">
        <v>44</v>
      </c>
      <c r="G30" s="28">
        <v>656</v>
      </c>
      <c r="H30" s="3">
        <v>4</v>
      </c>
      <c r="I30" s="16">
        <v>47</v>
      </c>
      <c r="J30" s="214">
        <v>167</v>
      </c>
      <c r="K30" s="3">
        <v>5</v>
      </c>
      <c r="L30" s="14">
        <v>46</v>
      </c>
      <c r="M30" s="28"/>
      <c r="N30" s="3"/>
      <c r="O30" s="16"/>
      <c r="P30" s="9"/>
      <c r="Q30" s="3"/>
      <c r="R30" s="14"/>
      <c r="S30" s="10">
        <v>4</v>
      </c>
      <c r="T30" s="3">
        <v>31</v>
      </c>
      <c r="U30" s="16">
        <v>20</v>
      </c>
      <c r="V30" s="34"/>
      <c r="W30" s="3"/>
      <c r="X30" s="14"/>
      <c r="Y30" s="81"/>
      <c r="Z30" s="102"/>
      <c r="AA30" s="103"/>
      <c r="AB30" s="9"/>
      <c r="AC30" s="3"/>
      <c r="AD30" s="14"/>
      <c r="AE30" s="23">
        <f t="shared" si="0"/>
        <v>157</v>
      </c>
    </row>
    <row r="31" spans="1:31" ht="13.8" x14ac:dyDescent="0.2">
      <c r="A31" s="43">
        <v>27</v>
      </c>
      <c r="B31" s="193" t="s">
        <v>144</v>
      </c>
      <c r="C31" s="202" t="s">
        <v>137</v>
      </c>
      <c r="D31" s="9">
        <v>85</v>
      </c>
      <c r="E31" s="3">
        <v>33</v>
      </c>
      <c r="F31" s="14">
        <v>18</v>
      </c>
      <c r="G31" s="28">
        <v>985</v>
      </c>
      <c r="H31" s="3">
        <v>32</v>
      </c>
      <c r="I31" s="16">
        <v>19</v>
      </c>
      <c r="J31" s="214">
        <v>155</v>
      </c>
      <c r="K31" s="3">
        <v>8</v>
      </c>
      <c r="L31" s="14">
        <v>43</v>
      </c>
      <c r="M31" s="28"/>
      <c r="N31" s="3"/>
      <c r="O31" s="16"/>
      <c r="P31" s="9"/>
      <c r="Q31" s="3"/>
      <c r="R31" s="14"/>
      <c r="S31" s="10">
        <v>4</v>
      </c>
      <c r="T31" s="3">
        <v>31</v>
      </c>
      <c r="U31" s="16">
        <v>20</v>
      </c>
      <c r="V31" s="34"/>
      <c r="W31" s="3">
        <v>26</v>
      </c>
      <c r="X31" s="14">
        <v>25</v>
      </c>
      <c r="Y31" s="81"/>
      <c r="Z31" s="102"/>
      <c r="AA31" s="103"/>
      <c r="AB31" s="9"/>
      <c r="AC31" s="3"/>
      <c r="AD31" s="14"/>
      <c r="AE31" s="23">
        <f t="shared" si="0"/>
        <v>125</v>
      </c>
    </row>
    <row r="32" spans="1:31" ht="13.8" x14ac:dyDescent="0.2">
      <c r="A32" s="43">
        <v>28</v>
      </c>
      <c r="B32" s="193" t="s">
        <v>121</v>
      </c>
      <c r="C32" s="199" t="s">
        <v>136</v>
      </c>
      <c r="D32" s="9">
        <v>94</v>
      </c>
      <c r="E32" s="3">
        <v>32</v>
      </c>
      <c r="F32" s="14">
        <v>19</v>
      </c>
      <c r="G32" s="28">
        <v>1219</v>
      </c>
      <c r="H32" s="3">
        <v>20</v>
      </c>
      <c r="I32" s="16">
        <v>31</v>
      </c>
      <c r="J32" s="214">
        <v>158</v>
      </c>
      <c r="K32" s="3">
        <v>7</v>
      </c>
      <c r="L32" s="14">
        <v>44</v>
      </c>
      <c r="M32" s="28"/>
      <c r="N32" s="3"/>
      <c r="O32" s="16"/>
      <c r="P32" s="9"/>
      <c r="Q32" s="3"/>
      <c r="R32" s="14"/>
      <c r="S32" s="10">
        <v>5.5</v>
      </c>
      <c r="T32" s="3">
        <v>27</v>
      </c>
      <c r="U32" s="16">
        <v>24</v>
      </c>
      <c r="V32" s="34"/>
      <c r="W32" s="3"/>
      <c r="X32" s="14"/>
      <c r="Y32" s="81"/>
      <c r="Z32" s="102"/>
      <c r="AA32" s="103"/>
      <c r="AB32" s="9"/>
      <c r="AC32" s="3"/>
      <c r="AD32" s="14"/>
      <c r="AE32" s="23">
        <f t="shared" si="0"/>
        <v>118</v>
      </c>
    </row>
    <row r="33" spans="1:31" ht="13.8" x14ac:dyDescent="0.2">
      <c r="A33" s="43">
        <v>29</v>
      </c>
      <c r="B33" s="193" t="s">
        <v>114</v>
      </c>
      <c r="C33" s="202" t="s">
        <v>131</v>
      </c>
      <c r="D33" s="9"/>
      <c r="E33" s="3"/>
      <c r="F33" s="14"/>
      <c r="G33" s="28"/>
      <c r="H33" s="3"/>
      <c r="I33" s="16"/>
      <c r="J33" s="214">
        <v>118</v>
      </c>
      <c r="K33" s="3">
        <v>26</v>
      </c>
      <c r="L33" s="14">
        <v>25</v>
      </c>
      <c r="M33" s="28"/>
      <c r="N33" s="3"/>
      <c r="O33" s="16"/>
      <c r="P33" s="9"/>
      <c r="Q33" s="3"/>
      <c r="R33" s="14"/>
      <c r="S33" s="10">
        <v>21</v>
      </c>
      <c r="T33" s="3">
        <v>2</v>
      </c>
      <c r="U33" s="16">
        <v>49</v>
      </c>
      <c r="V33" s="34"/>
      <c r="W33" s="3">
        <v>7</v>
      </c>
      <c r="X33" s="14">
        <v>44</v>
      </c>
      <c r="Y33" s="81"/>
      <c r="Z33" s="102"/>
      <c r="AA33" s="103"/>
      <c r="AB33" s="9"/>
      <c r="AC33" s="3"/>
      <c r="AD33" s="14"/>
      <c r="AE33" s="23">
        <f t="shared" si="0"/>
        <v>118</v>
      </c>
    </row>
    <row r="34" spans="1:31" ht="26.4" x14ac:dyDescent="0.2">
      <c r="A34" s="43">
        <v>30</v>
      </c>
      <c r="B34" s="193" t="s">
        <v>125</v>
      </c>
      <c r="C34" s="202" t="s">
        <v>135</v>
      </c>
      <c r="D34" s="9">
        <v>116</v>
      </c>
      <c r="E34" s="3">
        <v>14</v>
      </c>
      <c r="F34" s="14">
        <v>37</v>
      </c>
      <c r="G34" s="28">
        <v>1314</v>
      </c>
      <c r="H34" s="3">
        <v>9</v>
      </c>
      <c r="I34" s="16">
        <v>42</v>
      </c>
      <c r="J34" s="214"/>
      <c r="K34" s="3"/>
      <c r="L34" s="14"/>
      <c r="M34" s="28"/>
      <c r="N34" s="3"/>
      <c r="O34" s="16"/>
      <c r="P34" s="9"/>
      <c r="Q34" s="3"/>
      <c r="R34" s="14"/>
      <c r="S34" s="10">
        <v>6</v>
      </c>
      <c r="T34" s="3">
        <v>24</v>
      </c>
      <c r="U34" s="16">
        <v>27</v>
      </c>
      <c r="V34" s="34"/>
      <c r="W34" s="3"/>
      <c r="X34" s="14"/>
      <c r="Y34" s="81"/>
      <c r="Z34" s="102"/>
      <c r="AA34" s="103"/>
      <c r="AB34" s="9"/>
      <c r="AC34" s="3"/>
      <c r="AD34" s="14"/>
      <c r="AE34" s="23">
        <f t="shared" si="0"/>
        <v>106</v>
      </c>
    </row>
    <row r="35" spans="1:31" ht="13.8" x14ac:dyDescent="0.2">
      <c r="A35" s="43">
        <v>31</v>
      </c>
      <c r="B35" s="193" t="s">
        <v>119</v>
      </c>
      <c r="C35" s="202" t="s">
        <v>133</v>
      </c>
      <c r="D35" s="9">
        <v>68</v>
      </c>
      <c r="E35" s="3">
        <v>37</v>
      </c>
      <c r="F35" s="14">
        <v>14</v>
      </c>
      <c r="G35" s="28"/>
      <c r="H35" s="3"/>
      <c r="I35" s="16"/>
      <c r="J35" s="214">
        <v>141</v>
      </c>
      <c r="K35" s="3">
        <v>13</v>
      </c>
      <c r="L35" s="14">
        <v>38</v>
      </c>
      <c r="M35" s="28"/>
      <c r="N35" s="3"/>
      <c r="O35" s="16"/>
      <c r="P35" s="9"/>
      <c r="Q35" s="3"/>
      <c r="R35" s="14"/>
      <c r="S35" s="10">
        <v>8</v>
      </c>
      <c r="T35" s="3">
        <v>21</v>
      </c>
      <c r="U35" s="16">
        <v>30</v>
      </c>
      <c r="V35" s="34"/>
      <c r="W35" s="3"/>
      <c r="X35" s="14"/>
      <c r="Y35" s="81"/>
      <c r="Z35" s="102"/>
      <c r="AA35" s="103"/>
      <c r="AB35" s="9"/>
      <c r="AC35" s="3"/>
      <c r="AD35" s="14"/>
      <c r="AE35" s="23">
        <f t="shared" si="0"/>
        <v>82</v>
      </c>
    </row>
    <row r="36" spans="1:31" ht="13.8" x14ac:dyDescent="0.2">
      <c r="A36" s="43">
        <v>32</v>
      </c>
      <c r="B36" s="193" t="s">
        <v>88</v>
      </c>
      <c r="C36" s="202" t="s">
        <v>130</v>
      </c>
      <c r="D36" s="9">
        <v>111</v>
      </c>
      <c r="E36" s="3">
        <v>19</v>
      </c>
      <c r="F36" s="14">
        <v>32</v>
      </c>
      <c r="G36" s="28">
        <v>1267</v>
      </c>
      <c r="H36" s="3">
        <v>13</v>
      </c>
      <c r="I36" s="16">
        <v>38</v>
      </c>
      <c r="J36" s="214"/>
      <c r="K36" s="3"/>
      <c r="L36" s="14"/>
      <c r="M36" s="28"/>
      <c r="N36" s="3"/>
      <c r="O36" s="16"/>
      <c r="P36" s="9"/>
      <c r="Q36" s="3"/>
      <c r="R36" s="14"/>
      <c r="S36" s="10"/>
      <c r="T36" s="3"/>
      <c r="U36" s="16"/>
      <c r="V36" s="34"/>
      <c r="W36" s="3"/>
      <c r="X36" s="14"/>
      <c r="Y36" s="81"/>
      <c r="Z36" s="102"/>
      <c r="AA36" s="103"/>
      <c r="AB36" s="9"/>
      <c r="AC36" s="3"/>
      <c r="AD36" s="14"/>
      <c r="AE36" s="23">
        <f t="shared" ref="AE36:AE55" si="1">F36+I36+L36+O36+R36+X36+AA36+AD36+U36</f>
        <v>70</v>
      </c>
    </row>
    <row r="37" spans="1:31" ht="26.4" x14ac:dyDescent="0.2">
      <c r="A37" s="43">
        <v>33</v>
      </c>
      <c r="B37" s="193" t="s">
        <v>120</v>
      </c>
      <c r="C37" s="199" t="s">
        <v>135</v>
      </c>
      <c r="D37" s="9">
        <v>121</v>
      </c>
      <c r="E37" s="3">
        <v>9</v>
      </c>
      <c r="F37" s="14">
        <v>42</v>
      </c>
      <c r="G37" s="28"/>
      <c r="H37" s="3"/>
      <c r="I37" s="16"/>
      <c r="J37" s="214">
        <v>107</v>
      </c>
      <c r="K37" s="3">
        <v>32</v>
      </c>
      <c r="L37" s="14">
        <v>19</v>
      </c>
      <c r="M37" s="28"/>
      <c r="N37" s="3"/>
      <c r="O37" s="16"/>
      <c r="P37" s="9"/>
      <c r="Q37" s="3"/>
      <c r="R37" s="14"/>
      <c r="S37" s="10"/>
      <c r="T37" s="3"/>
      <c r="U37" s="16"/>
      <c r="V37" s="34"/>
      <c r="W37" s="3"/>
      <c r="X37" s="14"/>
      <c r="Y37" s="81"/>
      <c r="Z37" s="102"/>
      <c r="AA37" s="103"/>
      <c r="AB37" s="9"/>
      <c r="AC37" s="3"/>
      <c r="AD37" s="14"/>
      <c r="AE37" s="23">
        <f t="shared" si="1"/>
        <v>61</v>
      </c>
    </row>
    <row r="38" spans="1:31" ht="13.8" x14ac:dyDescent="0.2">
      <c r="A38" s="43">
        <v>34</v>
      </c>
      <c r="B38" s="193" t="s">
        <v>151</v>
      </c>
      <c r="C38" s="202" t="s">
        <v>133</v>
      </c>
      <c r="D38" s="9">
        <v>108</v>
      </c>
      <c r="E38" s="3">
        <v>23</v>
      </c>
      <c r="F38" s="14">
        <v>28</v>
      </c>
      <c r="G38" s="28">
        <v>1205</v>
      </c>
      <c r="H38" s="3">
        <v>22</v>
      </c>
      <c r="I38" s="16">
        <v>29</v>
      </c>
      <c r="J38" s="214"/>
      <c r="K38" s="3"/>
      <c r="L38" s="14"/>
      <c r="M38" s="28"/>
      <c r="N38" s="3"/>
      <c r="O38" s="16"/>
      <c r="P38" s="9"/>
      <c r="Q38" s="3"/>
      <c r="R38" s="14"/>
      <c r="S38" s="10"/>
      <c r="T38" s="3"/>
      <c r="U38" s="16"/>
      <c r="V38" s="34"/>
      <c r="W38" s="3"/>
      <c r="X38" s="14"/>
      <c r="Y38" s="81"/>
      <c r="Z38" s="102"/>
      <c r="AA38" s="103"/>
      <c r="AB38" s="9"/>
      <c r="AC38" s="3"/>
      <c r="AD38" s="14"/>
      <c r="AE38" s="23">
        <f t="shared" si="1"/>
        <v>57</v>
      </c>
    </row>
    <row r="39" spans="1:31" ht="13.8" x14ac:dyDescent="0.2">
      <c r="A39" s="43">
        <v>35</v>
      </c>
      <c r="B39" s="193" t="s">
        <v>118</v>
      </c>
      <c r="C39" s="202" t="s">
        <v>130</v>
      </c>
      <c r="D39" s="9">
        <v>72</v>
      </c>
      <c r="E39" s="3">
        <v>35</v>
      </c>
      <c r="F39" s="14">
        <v>16</v>
      </c>
      <c r="G39" s="28"/>
      <c r="H39" s="3"/>
      <c r="I39" s="16"/>
      <c r="J39" s="214">
        <v>144</v>
      </c>
      <c r="K39" s="3">
        <v>12</v>
      </c>
      <c r="L39" s="14">
        <v>39</v>
      </c>
      <c r="M39" s="28"/>
      <c r="N39" s="3"/>
      <c r="O39" s="16"/>
      <c r="P39" s="9"/>
      <c r="Q39" s="3"/>
      <c r="R39" s="14"/>
      <c r="S39" s="10"/>
      <c r="T39" s="3"/>
      <c r="U39" s="16"/>
      <c r="V39" s="34"/>
      <c r="W39" s="3"/>
      <c r="X39" s="14"/>
      <c r="Y39" s="81"/>
      <c r="Z39" s="102"/>
      <c r="AA39" s="103"/>
      <c r="AB39" s="9"/>
      <c r="AC39" s="3"/>
      <c r="AD39" s="14"/>
      <c r="AE39" s="23">
        <f t="shared" si="1"/>
        <v>55</v>
      </c>
    </row>
    <row r="40" spans="1:31" ht="13.8" x14ac:dyDescent="0.2">
      <c r="A40" s="43">
        <v>36</v>
      </c>
      <c r="B40" s="193" t="s">
        <v>129</v>
      </c>
      <c r="C40" s="199" t="s">
        <v>132</v>
      </c>
      <c r="D40" s="9"/>
      <c r="E40" s="3"/>
      <c r="F40" s="14"/>
      <c r="G40" s="28"/>
      <c r="H40" s="3"/>
      <c r="I40" s="16"/>
      <c r="J40" s="214"/>
      <c r="K40" s="3"/>
      <c r="L40" s="14"/>
      <c r="M40" s="28"/>
      <c r="N40" s="3"/>
      <c r="O40" s="16"/>
      <c r="P40" s="9"/>
      <c r="Q40" s="3"/>
      <c r="R40" s="14"/>
      <c r="S40" s="10">
        <v>23</v>
      </c>
      <c r="T40" s="3">
        <v>1</v>
      </c>
      <c r="U40" s="16">
        <v>50</v>
      </c>
      <c r="V40" s="34"/>
      <c r="W40" s="3"/>
      <c r="X40" s="14"/>
      <c r="Y40" s="81"/>
      <c r="Z40" s="102"/>
      <c r="AA40" s="103"/>
      <c r="AB40" s="9"/>
      <c r="AC40" s="3"/>
      <c r="AD40" s="14"/>
      <c r="AE40" s="23">
        <f t="shared" si="1"/>
        <v>50</v>
      </c>
    </row>
    <row r="41" spans="1:31" ht="26.4" x14ac:dyDescent="0.2">
      <c r="A41" s="43">
        <v>37</v>
      </c>
      <c r="B41" s="193" t="s">
        <v>150</v>
      </c>
      <c r="C41" s="199" t="s">
        <v>135</v>
      </c>
      <c r="D41" s="9"/>
      <c r="E41" s="3"/>
      <c r="F41" s="14"/>
      <c r="G41" s="28"/>
      <c r="H41" s="3"/>
      <c r="I41" s="16"/>
      <c r="J41" s="214">
        <v>114</v>
      </c>
      <c r="K41" s="3">
        <v>29</v>
      </c>
      <c r="L41" s="14">
        <v>22</v>
      </c>
      <c r="M41" s="28"/>
      <c r="N41" s="3"/>
      <c r="O41" s="16"/>
      <c r="P41" s="9"/>
      <c r="Q41" s="3"/>
      <c r="R41" s="14"/>
      <c r="S41" s="10">
        <v>6</v>
      </c>
      <c r="T41" s="3">
        <v>24</v>
      </c>
      <c r="U41" s="16">
        <v>27</v>
      </c>
      <c r="V41" s="34"/>
      <c r="W41" s="3"/>
      <c r="X41" s="14"/>
      <c r="Y41" s="81"/>
      <c r="Z41" s="102"/>
      <c r="AA41" s="103"/>
      <c r="AB41" s="9"/>
      <c r="AC41" s="3"/>
      <c r="AD41" s="14"/>
      <c r="AE41" s="23">
        <f t="shared" si="1"/>
        <v>49</v>
      </c>
    </row>
    <row r="42" spans="1:31" ht="13.8" x14ac:dyDescent="0.2">
      <c r="A42" s="43">
        <v>38</v>
      </c>
      <c r="B42" s="193" t="s">
        <v>110</v>
      </c>
      <c r="C42" s="202" t="s">
        <v>132</v>
      </c>
      <c r="D42" s="9"/>
      <c r="E42" s="3"/>
      <c r="F42" s="14"/>
      <c r="G42" s="28"/>
      <c r="H42" s="3"/>
      <c r="I42" s="16"/>
      <c r="J42" s="214"/>
      <c r="K42" s="3"/>
      <c r="L42" s="14"/>
      <c r="M42" s="28"/>
      <c r="N42" s="3"/>
      <c r="O42" s="16"/>
      <c r="P42" s="9"/>
      <c r="Q42" s="3">
        <v>5</v>
      </c>
      <c r="R42" s="14">
        <v>46</v>
      </c>
      <c r="S42" s="10"/>
      <c r="T42" s="3"/>
      <c r="U42" s="16"/>
      <c r="V42" s="34"/>
      <c r="W42" s="3"/>
      <c r="X42" s="14"/>
      <c r="Y42" s="81"/>
      <c r="Z42" s="102"/>
      <c r="AA42" s="103"/>
      <c r="AB42" s="9"/>
      <c r="AC42" s="3"/>
      <c r="AD42" s="14"/>
      <c r="AE42" s="23">
        <f t="shared" si="1"/>
        <v>46</v>
      </c>
    </row>
    <row r="43" spans="1:31" ht="13.8" x14ac:dyDescent="0.2">
      <c r="A43" s="43"/>
      <c r="B43" s="193" t="s">
        <v>127</v>
      </c>
      <c r="C43" s="202" t="s">
        <v>132</v>
      </c>
      <c r="D43" s="9"/>
      <c r="E43" s="3"/>
      <c r="F43" s="14"/>
      <c r="G43" s="28">
        <v>650</v>
      </c>
      <c r="H43" s="3">
        <v>5</v>
      </c>
      <c r="I43" s="16">
        <v>46</v>
      </c>
      <c r="J43" s="214"/>
      <c r="K43" s="3"/>
      <c r="L43" s="14"/>
      <c r="M43" s="28"/>
      <c r="N43" s="3"/>
      <c r="O43" s="16"/>
      <c r="P43" s="9"/>
      <c r="Q43" s="3"/>
      <c r="R43" s="14"/>
      <c r="S43" s="10"/>
      <c r="T43" s="3"/>
      <c r="U43" s="16"/>
      <c r="V43" s="34"/>
      <c r="W43" s="3"/>
      <c r="X43" s="14"/>
      <c r="Y43" s="81"/>
      <c r="Z43" s="102"/>
      <c r="AA43" s="103"/>
      <c r="AB43" s="9"/>
      <c r="AC43" s="3"/>
      <c r="AD43" s="14"/>
      <c r="AE43" s="23">
        <f t="shared" si="1"/>
        <v>46</v>
      </c>
    </row>
    <row r="44" spans="1:31" ht="13.8" x14ac:dyDescent="0.2">
      <c r="A44" s="43">
        <v>40</v>
      </c>
      <c r="B44" s="193" t="s">
        <v>113</v>
      </c>
      <c r="C44" s="202" t="s">
        <v>132</v>
      </c>
      <c r="D44" s="9"/>
      <c r="E44" s="3"/>
      <c r="F44" s="14"/>
      <c r="G44" s="28"/>
      <c r="H44" s="3"/>
      <c r="I44" s="16"/>
      <c r="J44" s="214"/>
      <c r="K44" s="3"/>
      <c r="L44" s="14"/>
      <c r="M44" s="28">
        <v>106</v>
      </c>
      <c r="N44" s="3">
        <v>6</v>
      </c>
      <c r="O44" s="16">
        <v>45</v>
      </c>
      <c r="P44" s="9"/>
      <c r="Q44" s="3"/>
      <c r="R44" s="14"/>
      <c r="S44" s="10"/>
      <c r="T44" s="3"/>
      <c r="U44" s="16"/>
      <c r="V44" s="34"/>
      <c r="W44" s="3"/>
      <c r="X44" s="14"/>
      <c r="Y44" s="81"/>
      <c r="Z44" s="102"/>
      <c r="AA44" s="103"/>
      <c r="AB44" s="9"/>
      <c r="AC44" s="3"/>
      <c r="AD44" s="14"/>
      <c r="AE44" s="23">
        <f t="shared" si="1"/>
        <v>45</v>
      </c>
    </row>
    <row r="45" spans="1:31" ht="26.4" x14ac:dyDescent="0.2">
      <c r="A45" s="43">
        <v>41</v>
      </c>
      <c r="B45" s="193" t="s">
        <v>116</v>
      </c>
      <c r="C45" s="202" t="s">
        <v>135</v>
      </c>
      <c r="D45" s="9"/>
      <c r="E45" s="3"/>
      <c r="F45" s="14"/>
      <c r="G45" s="28"/>
      <c r="H45" s="3"/>
      <c r="I45" s="16"/>
      <c r="J45" s="214"/>
      <c r="K45" s="3"/>
      <c r="L45" s="14"/>
      <c r="M45" s="28"/>
      <c r="N45" s="3"/>
      <c r="O45" s="16"/>
      <c r="P45" s="9"/>
      <c r="Q45" s="3"/>
      <c r="R45" s="14"/>
      <c r="S45" s="10"/>
      <c r="T45" s="3"/>
      <c r="U45" s="16"/>
      <c r="V45" s="34"/>
      <c r="W45" s="3">
        <v>8</v>
      </c>
      <c r="X45" s="14">
        <v>43</v>
      </c>
      <c r="Y45" s="81"/>
      <c r="Z45" s="102"/>
      <c r="AA45" s="103"/>
      <c r="AB45" s="9"/>
      <c r="AC45" s="3"/>
      <c r="AD45" s="14"/>
      <c r="AE45" s="23">
        <f t="shared" si="1"/>
        <v>43</v>
      </c>
    </row>
    <row r="46" spans="1:31" ht="13.8" x14ac:dyDescent="0.2">
      <c r="A46" s="43">
        <v>42</v>
      </c>
      <c r="B46" s="193" t="s">
        <v>124</v>
      </c>
      <c r="C46" s="199" t="s">
        <v>132</v>
      </c>
      <c r="D46" s="9"/>
      <c r="E46" s="3"/>
      <c r="F46" s="14"/>
      <c r="G46" s="28">
        <v>1288</v>
      </c>
      <c r="H46" s="3">
        <v>11</v>
      </c>
      <c r="I46" s="16">
        <v>40</v>
      </c>
      <c r="J46" s="214"/>
      <c r="K46" s="3"/>
      <c r="L46" s="14"/>
      <c r="M46" s="28"/>
      <c r="N46" s="3"/>
      <c r="O46" s="16"/>
      <c r="P46" s="9"/>
      <c r="Q46" s="3"/>
      <c r="R46" s="14"/>
      <c r="S46" s="10"/>
      <c r="T46" s="3"/>
      <c r="U46" s="16"/>
      <c r="V46" s="34"/>
      <c r="W46" s="3"/>
      <c r="X46" s="14"/>
      <c r="Y46" s="81"/>
      <c r="Z46" s="102"/>
      <c r="AA46" s="103"/>
      <c r="AB46" s="9"/>
      <c r="AC46" s="3"/>
      <c r="AD46" s="14"/>
      <c r="AE46" s="23">
        <f t="shared" si="1"/>
        <v>40</v>
      </c>
    </row>
    <row r="47" spans="1:31" ht="13.8" x14ac:dyDescent="0.2">
      <c r="A47" s="43">
        <v>43</v>
      </c>
      <c r="B47" s="193" t="s">
        <v>117</v>
      </c>
      <c r="C47" s="202" t="s">
        <v>141</v>
      </c>
      <c r="D47" s="9"/>
      <c r="E47" s="3"/>
      <c r="F47" s="14"/>
      <c r="G47" s="28"/>
      <c r="H47" s="3"/>
      <c r="I47" s="16"/>
      <c r="J47" s="214"/>
      <c r="K47" s="3"/>
      <c r="L47" s="14"/>
      <c r="M47" s="28"/>
      <c r="N47" s="3"/>
      <c r="O47" s="16"/>
      <c r="P47" s="9"/>
      <c r="Q47" s="3"/>
      <c r="R47" s="14"/>
      <c r="S47" s="10"/>
      <c r="T47" s="3"/>
      <c r="U47" s="16"/>
      <c r="V47" s="34"/>
      <c r="W47" s="3">
        <v>12</v>
      </c>
      <c r="X47" s="14">
        <v>39</v>
      </c>
      <c r="Y47" s="81"/>
      <c r="Z47" s="102"/>
      <c r="AA47" s="103"/>
      <c r="AB47" s="9"/>
      <c r="AC47" s="3"/>
      <c r="AD47" s="14"/>
      <c r="AE47" s="23">
        <f t="shared" si="1"/>
        <v>39</v>
      </c>
    </row>
    <row r="48" spans="1:31" ht="13.8" x14ac:dyDescent="0.2">
      <c r="A48" s="43">
        <v>44</v>
      </c>
      <c r="B48" s="193" t="s">
        <v>148</v>
      </c>
      <c r="C48" s="199" t="s">
        <v>138</v>
      </c>
      <c r="D48" s="9"/>
      <c r="E48" s="3"/>
      <c r="F48" s="14"/>
      <c r="G48" s="28"/>
      <c r="H48" s="3"/>
      <c r="I48" s="16"/>
      <c r="J48" s="214"/>
      <c r="K48" s="3"/>
      <c r="L48" s="14"/>
      <c r="M48" s="28"/>
      <c r="N48" s="3"/>
      <c r="O48" s="16"/>
      <c r="P48" s="9"/>
      <c r="Q48" s="3"/>
      <c r="R48" s="14"/>
      <c r="S48" s="10">
        <v>9</v>
      </c>
      <c r="T48" s="3">
        <v>18</v>
      </c>
      <c r="U48" s="16">
        <v>33</v>
      </c>
      <c r="V48" s="34"/>
      <c r="W48" s="3"/>
      <c r="X48" s="14"/>
      <c r="Y48" s="81"/>
      <c r="Z48" s="102"/>
      <c r="AA48" s="103"/>
      <c r="AB48" s="9"/>
      <c r="AC48" s="3"/>
      <c r="AD48" s="14"/>
      <c r="AE48" s="23">
        <f t="shared" si="1"/>
        <v>33</v>
      </c>
    </row>
    <row r="49" spans="1:31" ht="13.8" x14ac:dyDescent="0.2">
      <c r="A49" s="62"/>
      <c r="B49" s="193" t="s">
        <v>122</v>
      </c>
      <c r="C49" s="204" t="s">
        <v>132</v>
      </c>
      <c r="D49" s="64">
        <v>112</v>
      </c>
      <c r="E49" s="65">
        <v>18</v>
      </c>
      <c r="F49" s="66">
        <v>33</v>
      </c>
      <c r="G49" s="69"/>
      <c r="H49" s="65"/>
      <c r="I49" s="68"/>
      <c r="J49" s="216"/>
      <c r="K49" s="65"/>
      <c r="L49" s="66"/>
      <c r="M49" s="69"/>
      <c r="N49" s="65"/>
      <c r="O49" s="68"/>
      <c r="P49" s="64"/>
      <c r="Q49" s="65"/>
      <c r="R49" s="66"/>
      <c r="S49" s="67"/>
      <c r="T49" s="65"/>
      <c r="U49" s="68"/>
      <c r="V49" s="70"/>
      <c r="W49" s="65"/>
      <c r="X49" s="66"/>
      <c r="Y49" s="82"/>
      <c r="Z49" s="104"/>
      <c r="AA49" s="105"/>
      <c r="AB49" s="64"/>
      <c r="AC49" s="65"/>
      <c r="AD49" s="66"/>
      <c r="AE49" s="23">
        <f t="shared" si="1"/>
        <v>33</v>
      </c>
    </row>
    <row r="50" spans="1:31" ht="13.8" x14ac:dyDescent="0.2">
      <c r="A50" s="62">
        <v>46</v>
      </c>
      <c r="B50" s="193" t="s">
        <v>123</v>
      </c>
      <c r="C50" s="204" t="s">
        <v>132</v>
      </c>
      <c r="D50" s="64">
        <v>104</v>
      </c>
      <c r="E50" s="65">
        <v>25</v>
      </c>
      <c r="F50" s="66">
        <v>26</v>
      </c>
      <c r="G50" s="69"/>
      <c r="H50" s="65"/>
      <c r="I50" s="68"/>
      <c r="J50" s="216"/>
      <c r="K50" s="65"/>
      <c r="L50" s="66"/>
      <c r="M50" s="69"/>
      <c r="N50" s="65"/>
      <c r="O50" s="68"/>
      <c r="P50" s="64"/>
      <c r="Q50" s="65"/>
      <c r="R50" s="66"/>
      <c r="S50" s="67"/>
      <c r="T50" s="65"/>
      <c r="U50" s="68"/>
      <c r="V50" s="70"/>
      <c r="W50" s="65"/>
      <c r="X50" s="66"/>
      <c r="Y50" s="82"/>
      <c r="Z50" s="104"/>
      <c r="AA50" s="105"/>
      <c r="AB50" s="64"/>
      <c r="AC50" s="65"/>
      <c r="AD50" s="66"/>
      <c r="AE50" s="23">
        <f t="shared" si="1"/>
        <v>26</v>
      </c>
    </row>
    <row r="51" spans="1:31" ht="13.8" x14ac:dyDescent="0.2">
      <c r="A51" s="62">
        <v>47</v>
      </c>
      <c r="B51" s="193" t="s">
        <v>152</v>
      </c>
      <c r="C51" s="209" t="s">
        <v>136</v>
      </c>
      <c r="D51" s="64">
        <v>99</v>
      </c>
      <c r="E51" s="65">
        <v>26</v>
      </c>
      <c r="F51" s="66">
        <v>25</v>
      </c>
      <c r="G51" s="69"/>
      <c r="H51" s="65"/>
      <c r="I51" s="68"/>
      <c r="J51" s="216"/>
      <c r="K51" s="65"/>
      <c r="L51" s="66"/>
      <c r="M51" s="69"/>
      <c r="N51" s="65"/>
      <c r="O51" s="68"/>
      <c r="P51" s="64"/>
      <c r="Q51" s="65"/>
      <c r="R51" s="66"/>
      <c r="S51" s="67"/>
      <c r="T51" s="65"/>
      <c r="U51" s="68"/>
      <c r="V51" s="70"/>
      <c r="W51" s="65"/>
      <c r="X51" s="66"/>
      <c r="Y51" s="82"/>
      <c r="Z51" s="104"/>
      <c r="AA51" s="105"/>
      <c r="AB51" s="64"/>
      <c r="AC51" s="65"/>
      <c r="AD51" s="66"/>
      <c r="AE51" s="23">
        <f t="shared" si="1"/>
        <v>25</v>
      </c>
    </row>
    <row r="52" spans="1:31" ht="13.8" x14ac:dyDescent="0.2">
      <c r="A52" s="62">
        <v>48</v>
      </c>
      <c r="B52" s="193" t="s">
        <v>153</v>
      </c>
      <c r="C52" s="209" t="s">
        <v>133</v>
      </c>
      <c r="D52" s="64">
        <v>98</v>
      </c>
      <c r="E52" s="65">
        <v>29</v>
      </c>
      <c r="F52" s="66">
        <v>22</v>
      </c>
      <c r="G52" s="69"/>
      <c r="H52" s="65"/>
      <c r="I52" s="68"/>
      <c r="J52" s="216"/>
      <c r="K52" s="65"/>
      <c r="L52" s="66"/>
      <c r="M52" s="69"/>
      <c r="N52" s="65"/>
      <c r="O52" s="68"/>
      <c r="P52" s="64"/>
      <c r="Q52" s="65"/>
      <c r="R52" s="66"/>
      <c r="S52" s="67"/>
      <c r="T52" s="65"/>
      <c r="U52" s="68"/>
      <c r="V52" s="70"/>
      <c r="W52" s="65"/>
      <c r="X52" s="66"/>
      <c r="Y52" s="82"/>
      <c r="Z52" s="104"/>
      <c r="AA52" s="105"/>
      <c r="AB52" s="64"/>
      <c r="AC52" s="65"/>
      <c r="AD52" s="66"/>
      <c r="AE52" s="23">
        <f t="shared" si="1"/>
        <v>22</v>
      </c>
    </row>
    <row r="53" spans="1:31" ht="13.8" x14ac:dyDescent="0.2">
      <c r="A53" s="62">
        <v>49</v>
      </c>
      <c r="B53" s="219" t="s">
        <v>154</v>
      </c>
      <c r="C53" s="204" t="s">
        <v>139</v>
      </c>
      <c r="D53" s="64"/>
      <c r="E53" s="65"/>
      <c r="F53" s="66"/>
      <c r="G53" s="69"/>
      <c r="H53" s="65"/>
      <c r="I53" s="68"/>
      <c r="J53" s="216">
        <v>107</v>
      </c>
      <c r="K53" s="65">
        <v>32</v>
      </c>
      <c r="L53" s="66">
        <v>19</v>
      </c>
      <c r="M53" s="69"/>
      <c r="N53" s="65"/>
      <c r="O53" s="68"/>
      <c r="P53" s="64"/>
      <c r="Q53" s="65"/>
      <c r="R53" s="66"/>
      <c r="S53" s="67"/>
      <c r="T53" s="65"/>
      <c r="U53" s="68"/>
      <c r="V53" s="70"/>
      <c r="W53" s="65"/>
      <c r="X53" s="66"/>
      <c r="Y53" s="82"/>
      <c r="Z53" s="104"/>
      <c r="AA53" s="105"/>
      <c r="AB53" s="64"/>
      <c r="AC53" s="65"/>
      <c r="AD53" s="66"/>
      <c r="AE53" s="23">
        <f t="shared" si="1"/>
        <v>19</v>
      </c>
    </row>
    <row r="54" spans="1:31" ht="13.8" x14ac:dyDescent="0.2">
      <c r="A54" s="62"/>
      <c r="B54" s="220" t="s">
        <v>128</v>
      </c>
      <c r="C54" s="209" t="s">
        <v>134</v>
      </c>
      <c r="D54" s="64"/>
      <c r="E54" s="65"/>
      <c r="F54" s="66"/>
      <c r="G54" s="69"/>
      <c r="H54" s="65"/>
      <c r="I54" s="68"/>
      <c r="J54" s="216"/>
      <c r="K54" s="65"/>
      <c r="L54" s="66"/>
      <c r="M54" s="69"/>
      <c r="N54" s="65"/>
      <c r="O54" s="68"/>
      <c r="P54" s="64"/>
      <c r="Q54" s="65"/>
      <c r="R54" s="66"/>
      <c r="S54" s="67"/>
      <c r="T54" s="65"/>
      <c r="U54" s="68"/>
      <c r="V54" s="70"/>
      <c r="W54" s="65"/>
      <c r="X54" s="66"/>
      <c r="Y54" s="82"/>
      <c r="Z54" s="104"/>
      <c r="AA54" s="105"/>
      <c r="AB54" s="64"/>
      <c r="AC54" s="65"/>
      <c r="AD54" s="66"/>
      <c r="AE54" s="23">
        <f t="shared" si="1"/>
        <v>0</v>
      </c>
    </row>
    <row r="55" spans="1:31" ht="14.4" thickBot="1" x14ac:dyDescent="0.25">
      <c r="A55" s="44"/>
      <c r="B55" s="195" t="s">
        <v>112</v>
      </c>
      <c r="C55" s="205" t="s">
        <v>134</v>
      </c>
      <c r="D55" s="11"/>
      <c r="E55" s="5"/>
      <c r="F55" s="15"/>
      <c r="G55" s="30"/>
      <c r="H55" s="5"/>
      <c r="I55" s="32"/>
      <c r="J55" s="217"/>
      <c r="K55" s="5"/>
      <c r="L55" s="15"/>
      <c r="M55" s="30"/>
      <c r="N55" s="5"/>
      <c r="O55" s="32"/>
      <c r="P55" s="11"/>
      <c r="Q55" s="5"/>
      <c r="R55" s="15"/>
      <c r="S55" s="12"/>
      <c r="T55" s="5"/>
      <c r="U55" s="32"/>
      <c r="V55" s="36"/>
      <c r="W55" s="5"/>
      <c r="X55" s="15"/>
      <c r="Y55" s="84"/>
      <c r="Z55" s="112"/>
      <c r="AA55" s="113"/>
      <c r="AB55" s="11"/>
      <c r="AC55" s="5"/>
      <c r="AD55" s="15"/>
      <c r="AE55" s="208">
        <f t="shared" si="1"/>
        <v>0</v>
      </c>
    </row>
  </sheetData>
  <sortState ref="B4:AE55">
    <sortCondition descending="1" ref="AE4:AE55"/>
  </sortState>
  <mergeCells count="18">
    <mergeCell ref="AB1:AD1"/>
    <mergeCell ref="AB2:AD2"/>
    <mergeCell ref="Y1:AA1"/>
    <mergeCell ref="Y2:AA2"/>
    <mergeCell ref="J1:L1"/>
    <mergeCell ref="J2:L2"/>
    <mergeCell ref="M1:O1"/>
    <mergeCell ref="M2:O2"/>
    <mergeCell ref="P1:R1"/>
    <mergeCell ref="P2:R2"/>
    <mergeCell ref="V1:X1"/>
    <mergeCell ref="V2:X2"/>
    <mergeCell ref="S1:U1"/>
    <mergeCell ref="S2:U2"/>
    <mergeCell ref="D1:F1"/>
    <mergeCell ref="D2:F2"/>
    <mergeCell ref="G1:I1"/>
    <mergeCell ref="G2:I2"/>
  </mergeCells>
  <phoneticPr fontId="2" type="noConversion"/>
  <printOptions horizontalCentered="1"/>
  <pageMargins left="0.7" right="0.7" top="0.75" bottom="0.75" header="0.3" footer="0.3"/>
  <pageSetup paperSize="9" orientation="landscape" verticalDpi="4294967292" r:id="rId1"/>
  <headerFooter alignWithMargins="0">
    <oddHeader>&amp;CK O O N D P R O T O K O L L&amp;REesti Jahimeeste XXXVII kokkutulek
07.-09. juuli 2017  Toosikannu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view="pageLayout" topLeftCell="D1" zoomScaleNormal="100" workbookViewId="0">
      <selection activeCell="AF54" sqref="AF54"/>
    </sheetView>
  </sheetViews>
  <sheetFormatPr defaultColWidth="9.21875" defaultRowHeight="10.199999999999999" x14ac:dyDescent="0.2"/>
  <cols>
    <col min="1" max="1" width="2.5546875" style="38" bestFit="1" customWidth="1"/>
    <col min="2" max="2" width="25.77734375" style="71" customWidth="1"/>
    <col min="3" max="3" width="8.88671875" style="201" bestFit="1" customWidth="1"/>
    <col min="4" max="4" width="3.21875" style="6" customWidth="1"/>
    <col min="5" max="5" width="2.77734375" style="6" bestFit="1" customWidth="1"/>
    <col min="6" max="6" width="3.5546875" style="6" bestFit="1" customWidth="1"/>
    <col min="7" max="7" width="4.109375" style="6" bestFit="1" customWidth="1"/>
    <col min="8" max="8" width="2.77734375" style="6" bestFit="1" customWidth="1"/>
    <col min="9" max="9" width="3.5546875" style="6" bestFit="1" customWidth="1"/>
    <col min="10" max="10" width="3.6640625" style="6" bestFit="1" customWidth="1"/>
    <col min="11" max="11" width="2.77734375" style="6" bestFit="1" customWidth="1"/>
    <col min="12" max="12" width="3.5546875" style="6" bestFit="1" customWidth="1"/>
    <col min="13" max="13" width="4" style="6" bestFit="1" customWidth="1"/>
    <col min="14" max="17" width="3.21875" style="6" customWidth="1"/>
    <col min="18" max="18" width="3.5546875" style="6" bestFit="1" customWidth="1"/>
    <col min="19" max="30" width="3.21875" style="6" customWidth="1"/>
    <col min="31" max="31" width="3.21875" style="2" bestFit="1" customWidth="1"/>
    <col min="32" max="32" width="4.109375" style="2" bestFit="1" customWidth="1"/>
    <col min="33" max="16384" width="9.21875" style="2"/>
  </cols>
  <sheetData>
    <row r="1" spans="1:32" x14ac:dyDescent="0.2">
      <c r="A1" s="37"/>
      <c r="B1" s="210"/>
      <c r="C1" s="196"/>
      <c r="D1" s="243" t="s">
        <v>6</v>
      </c>
      <c r="E1" s="241"/>
      <c r="F1" s="244"/>
      <c r="G1" s="241" t="s">
        <v>6</v>
      </c>
      <c r="H1" s="241"/>
      <c r="I1" s="241"/>
      <c r="J1" s="255" t="s">
        <v>7</v>
      </c>
      <c r="K1" s="241"/>
      <c r="L1" s="244"/>
      <c r="M1" s="241" t="s">
        <v>8</v>
      </c>
      <c r="N1" s="241"/>
      <c r="O1" s="241"/>
      <c r="P1" s="241" t="s">
        <v>11</v>
      </c>
      <c r="Q1" s="241"/>
      <c r="R1" s="241"/>
      <c r="S1" s="241" t="s">
        <v>32</v>
      </c>
      <c r="T1" s="241"/>
      <c r="U1" s="241"/>
      <c r="V1" s="243" t="s">
        <v>12</v>
      </c>
      <c r="W1" s="241"/>
      <c r="X1" s="244"/>
      <c r="Y1" s="254" t="s">
        <v>3</v>
      </c>
      <c r="Z1" s="241"/>
      <c r="AA1" s="241"/>
      <c r="AB1" s="248" t="s">
        <v>10</v>
      </c>
      <c r="AC1" s="249"/>
      <c r="AD1" s="250"/>
      <c r="AE1" s="1"/>
    </row>
    <row r="2" spans="1:32" ht="10.8" thickBot="1" x14ac:dyDescent="0.25">
      <c r="A2" s="46"/>
      <c r="B2" s="211"/>
      <c r="C2" s="197"/>
      <c r="D2" s="245" t="s">
        <v>61</v>
      </c>
      <c r="E2" s="242"/>
      <c r="F2" s="246"/>
      <c r="G2" s="247" t="s">
        <v>62</v>
      </c>
      <c r="H2" s="247"/>
      <c r="I2" s="247"/>
      <c r="J2" s="256" t="s">
        <v>26</v>
      </c>
      <c r="K2" s="247"/>
      <c r="L2" s="257"/>
      <c r="M2" s="242" t="s">
        <v>9</v>
      </c>
      <c r="N2" s="242"/>
      <c r="O2" s="242"/>
      <c r="P2" s="258"/>
      <c r="Q2" s="242"/>
      <c r="R2" s="246"/>
      <c r="S2" s="242"/>
      <c r="T2" s="242"/>
      <c r="U2" s="242"/>
      <c r="V2" s="258" t="s">
        <v>26</v>
      </c>
      <c r="W2" s="242"/>
      <c r="X2" s="246"/>
      <c r="Y2" s="242"/>
      <c r="Z2" s="242"/>
      <c r="AA2" s="242"/>
      <c r="AB2" s="251" t="s">
        <v>26</v>
      </c>
      <c r="AC2" s="252"/>
      <c r="AD2" s="253"/>
      <c r="AE2" s="48"/>
    </row>
    <row r="3" spans="1:32" ht="83.4" thickBot="1" x14ac:dyDescent="0.25">
      <c r="A3" s="49" t="s">
        <v>35</v>
      </c>
      <c r="B3" s="50" t="s">
        <v>33</v>
      </c>
      <c r="C3" s="191" t="s">
        <v>85</v>
      </c>
      <c r="D3" s="52" t="s">
        <v>27</v>
      </c>
      <c r="E3" s="53" t="s">
        <v>28</v>
      </c>
      <c r="F3" s="54" t="s">
        <v>19</v>
      </c>
      <c r="G3" s="55" t="s">
        <v>27</v>
      </c>
      <c r="H3" s="53" t="s">
        <v>28</v>
      </c>
      <c r="I3" s="56" t="s">
        <v>19</v>
      </c>
      <c r="J3" s="212" t="s">
        <v>27</v>
      </c>
      <c r="K3" s="58" t="s">
        <v>28</v>
      </c>
      <c r="L3" s="59" t="s">
        <v>19</v>
      </c>
      <c r="M3" s="55" t="s">
        <v>27</v>
      </c>
      <c r="N3" s="53" t="s">
        <v>28</v>
      </c>
      <c r="O3" s="56" t="s">
        <v>19</v>
      </c>
      <c r="P3" s="52" t="s">
        <v>27</v>
      </c>
      <c r="Q3" s="53" t="s">
        <v>28</v>
      </c>
      <c r="R3" s="54" t="s">
        <v>19</v>
      </c>
      <c r="S3" s="55" t="s">
        <v>27</v>
      </c>
      <c r="T3" s="53" t="s">
        <v>28</v>
      </c>
      <c r="U3" s="56" t="s">
        <v>19</v>
      </c>
      <c r="V3" s="52" t="s">
        <v>27</v>
      </c>
      <c r="W3" s="53" t="s">
        <v>28</v>
      </c>
      <c r="X3" s="54" t="s">
        <v>19</v>
      </c>
      <c r="Y3" s="55" t="s">
        <v>27</v>
      </c>
      <c r="Z3" s="53" t="s">
        <v>28</v>
      </c>
      <c r="AA3" s="56" t="s">
        <v>19</v>
      </c>
      <c r="AB3" s="52" t="s">
        <v>27</v>
      </c>
      <c r="AC3" s="53" t="s">
        <v>28</v>
      </c>
      <c r="AD3" s="54" t="s">
        <v>19</v>
      </c>
      <c r="AE3" s="60" t="s">
        <v>34</v>
      </c>
    </row>
    <row r="4" spans="1:32" ht="13.8" x14ac:dyDescent="0.2">
      <c r="A4" s="42">
        <v>1</v>
      </c>
      <c r="B4" s="222" t="s">
        <v>91</v>
      </c>
      <c r="C4" s="198" t="s">
        <v>133</v>
      </c>
      <c r="D4" s="17">
        <v>120</v>
      </c>
      <c r="E4" s="18">
        <v>10</v>
      </c>
      <c r="F4" s="19">
        <v>41</v>
      </c>
      <c r="G4" s="27">
        <v>630</v>
      </c>
      <c r="H4" s="18">
        <v>7</v>
      </c>
      <c r="I4" s="21">
        <v>44</v>
      </c>
      <c r="J4" s="213"/>
      <c r="K4" s="18"/>
      <c r="L4" s="19"/>
      <c r="M4" s="27">
        <v>101</v>
      </c>
      <c r="N4" s="18">
        <v>8</v>
      </c>
      <c r="O4" s="21">
        <v>43</v>
      </c>
      <c r="P4" s="17"/>
      <c r="Q4" s="18">
        <v>18</v>
      </c>
      <c r="R4" s="19">
        <v>43</v>
      </c>
      <c r="S4" s="20"/>
      <c r="T4" s="18"/>
      <c r="U4" s="21"/>
      <c r="V4" s="33"/>
      <c r="W4" s="18">
        <v>20</v>
      </c>
      <c r="X4" s="19">
        <v>31</v>
      </c>
      <c r="Y4" s="80"/>
      <c r="Z4" s="100"/>
      <c r="AA4" s="101"/>
      <c r="AB4" s="17"/>
      <c r="AC4" s="18"/>
      <c r="AD4" s="19"/>
      <c r="AE4" s="22">
        <f t="shared" ref="AE4:AE35" si="0">F4+I4+L4+O4+R4+X4+AA4+AD4+U4</f>
        <v>202</v>
      </c>
    </row>
    <row r="5" spans="1:32" ht="13.8" x14ac:dyDescent="0.2">
      <c r="A5" s="43">
        <v>2</v>
      </c>
      <c r="B5" s="223" t="s">
        <v>97</v>
      </c>
      <c r="C5" s="199" t="s">
        <v>133</v>
      </c>
      <c r="D5" s="9">
        <v>122</v>
      </c>
      <c r="E5" s="3">
        <v>8</v>
      </c>
      <c r="F5" s="14">
        <v>43</v>
      </c>
      <c r="G5" s="28">
        <v>611</v>
      </c>
      <c r="H5" s="3">
        <v>8</v>
      </c>
      <c r="I5" s="16">
        <v>43</v>
      </c>
      <c r="J5" s="214"/>
      <c r="K5" s="3"/>
      <c r="L5" s="14"/>
      <c r="M5" s="206"/>
      <c r="N5" s="3"/>
      <c r="O5" s="16"/>
      <c r="P5" s="9"/>
      <c r="Q5" s="3">
        <v>1</v>
      </c>
      <c r="R5" s="14">
        <v>50</v>
      </c>
      <c r="S5" s="10">
        <v>8.5</v>
      </c>
      <c r="T5" s="3">
        <v>20</v>
      </c>
      <c r="U5" s="16">
        <v>31</v>
      </c>
      <c r="V5" s="34"/>
      <c r="W5" s="3">
        <v>17</v>
      </c>
      <c r="X5" s="14">
        <v>34</v>
      </c>
      <c r="Y5" s="81"/>
      <c r="Z5" s="102"/>
      <c r="AA5" s="103"/>
      <c r="AB5" s="9"/>
      <c r="AC5" s="3"/>
      <c r="AD5" s="14"/>
      <c r="AE5" s="23">
        <f t="shared" si="0"/>
        <v>201</v>
      </c>
    </row>
    <row r="6" spans="1:32" ht="13.8" x14ac:dyDescent="0.2">
      <c r="A6" s="43">
        <v>3</v>
      </c>
      <c r="B6" s="223" t="s">
        <v>153</v>
      </c>
      <c r="C6" s="199" t="s">
        <v>133</v>
      </c>
      <c r="D6" s="9"/>
      <c r="E6" s="3"/>
      <c r="F6" s="14"/>
      <c r="G6" s="28"/>
      <c r="H6" s="3"/>
      <c r="I6" s="16"/>
      <c r="J6" s="214"/>
      <c r="K6" s="3"/>
      <c r="L6" s="14"/>
      <c r="M6" s="28"/>
      <c r="N6" s="3"/>
      <c r="O6" s="16"/>
      <c r="P6" s="9"/>
      <c r="Q6" s="3"/>
      <c r="R6" s="14"/>
      <c r="S6" s="10"/>
      <c r="T6" s="3"/>
      <c r="U6" s="16"/>
      <c r="V6" s="34"/>
      <c r="W6" s="3"/>
      <c r="X6" s="14"/>
      <c r="Y6" s="81"/>
      <c r="Z6" s="102"/>
      <c r="AA6" s="103"/>
      <c r="AB6" s="9"/>
      <c r="AC6" s="3"/>
      <c r="AD6" s="14"/>
      <c r="AE6" s="23">
        <f t="shared" si="0"/>
        <v>0</v>
      </c>
    </row>
    <row r="7" spans="1:32" ht="13.8" x14ac:dyDescent="0.2">
      <c r="A7" s="43">
        <v>4</v>
      </c>
      <c r="B7" s="223" t="s">
        <v>93</v>
      </c>
      <c r="C7" s="202" t="s">
        <v>133</v>
      </c>
      <c r="D7" s="9"/>
      <c r="E7" s="3"/>
      <c r="F7" s="14"/>
      <c r="G7" s="28"/>
      <c r="H7" s="3"/>
      <c r="I7" s="16"/>
      <c r="J7" s="214">
        <v>152</v>
      </c>
      <c r="K7" s="3">
        <v>10</v>
      </c>
      <c r="L7" s="14">
        <v>41</v>
      </c>
      <c r="M7" s="28">
        <v>60</v>
      </c>
      <c r="N7" s="3">
        <v>16</v>
      </c>
      <c r="O7" s="16">
        <v>35</v>
      </c>
      <c r="P7" s="9"/>
      <c r="Q7" s="3">
        <v>16</v>
      </c>
      <c r="R7" s="14">
        <v>35</v>
      </c>
      <c r="S7" s="10">
        <v>10</v>
      </c>
      <c r="T7" s="3">
        <v>10</v>
      </c>
      <c r="U7" s="16">
        <v>41</v>
      </c>
      <c r="V7" s="34"/>
      <c r="W7" s="3">
        <v>13</v>
      </c>
      <c r="X7" s="14">
        <v>38</v>
      </c>
      <c r="Y7" s="81"/>
      <c r="Z7" s="102"/>
      <c r="AA7" s="103"/>
      <c r="AB7" s="9"/>
      <c r="AC7" s="3"/>
      <c r="AD7" s="14"/>
      <c r="AE7" s="23">
        <f t="shared" si="0"/>
        <v>190</v>
      </c>
    </row>
    <row r="8" spans="1:32" ht="13.8" x14ac:dyDescent="0.2">
      <c r="A8" s="43">
        <v>5</v>
      </c>
      <c r="B8" s="223" t="s">
        <v>126</v>
      </c>
      <c r="C8" s="202" t="s">
        <v>133</v>
      </c>
      <c r="D8" s="9">
        <v>113</v>
      </c>
      <c r="E8" s="3">
        <v>17</v>
      </c>
      <c r="F8" s="14">
        <v>34</v>
      </c>
      <c r="G8" s="28">
        <v>1227</v>
      </c>
      <c r="H8" s="3">
        <v>19</v>
      </c>
      <c r="I8" s="16">
        <v>32</v>
      </c>
      <c r="J8" s="214">
        <v>179</v>
      </c>
      <c r="K8" s="3">
        <v>2</v>
      </c>
      <c r="L8" s="14">
        <v>49</v>
      </c>
      <c r="M8" s="28">
        <v>62</v>
      </c>
      <c r="N8" s="3">
        <v>15</v>
      </c>
      <c r="O8" s="16">
        <v>36</v>
      </c>
      <c r="P8" s="9"/>
      <c r="Q8" s="3"/>
      <c r="R8" s="14"/>
      <c r="S8" s="10"/>
      <c r="T8" s="3"/>
      <c r="U8" s="16"/>
      <c r="V8" s="34"/>
      <c r="W8" s="3"/>
      <c r="X8" s="14"/>
      <c r="Y8" s="81"/>
      <c r="Z8" s="111"/>
      <c r="AA8" s="103"/>
      <c r="AB8" s="9"/>
      <c r="AC8" s="3"/>
      <c r="AD8" s="14"/>
      <c r="AE8" s="23">
        <f t="shared" si="0"/>
        <v>151</v>
      </c>
    </row>
    <row r="9" spans="1:32" ht="14.4" thickBot="1" x14ac:dyDescent="0.25">
      <c r="A9" s="43">
        <v>6</v>
      </c>
      <c r="B9" s="223" t="s">
        <v>119</v>
      </c>
      <c r="C9" s="202" t="s">
        <v>133</v>
      </c>
      <c r="D9" s="9"/>
      <c r="E9" s="3"/>
      <c r="F9" s="14"/>
      <c r="G9" s="28"/>
      <c r="H9" s="3"/>
      <c r="I9" s="16"/>
      <c r="J9" s="214">
        <v>141</v>
      </c>
      <c r="K9" s="3">
        <v>13</v>
      </c>
      <c r="L9" s="14">
        <v>38</v>
      </c>
      <c r="M9" s="28"/>
      <c r="N9" s="3"/>
      <c r="O9" s="16"/>
      <c r="P9" s="9"/>
      <c r="Q9" s="3"/>
      <c r="R9" s="14"/>
      <c r="S9" s="10">
        <v>8</v>
      </c>
      <c r="T9" s="3">
        <v>21</v>
      </c>
      <c r="U9" s="16">
        <v>30</v>
      </c>
      <c r="V9" s="34"/>
      <c r="W9" s="3"/>
      <c r="X9" s="14"/>
      <c r="Y9" s="81"/>
      <c r="Z9" s="102"/>
      <c r="AA9" s="103"/>
      <c r="AB9" s="9"/>
      <c r="AC9" s="3"/>
      <c r="AD9" s="14"/>
      <c r="AE9" s="23">
        <f t="shared" si="0"/>
        <v>68</v>
      </c>
    </row>
    <row r="10" spans="1:32" ht="14.4" thickBot="1" x14ac:dyDescent="0.25">
      <c r="A10" s="43">
        <v>7</v>
      </c>
      <c r="B10" s="226" t="s">
        <v>151</v>
      </c>
      <c r="C10" s="227" t="s">
        <v>133</v>
      </c>
      <c r="D10" s="130"/>
      <c r="E10" s="131"/>
      <c r="F10" s="132"/>
      <c r="G10" s="136"/>
      <c r="H10" s="131"/>
      <c r="I10" s="134"/>
      <c r="J10" s="225"/>
      <c r="K10" s="131"/>
      <c r="L10" s="132"/>
      <c r="M10" s="136"/>
      <c r="N10" s="131"/>
      <c r="O10" s="134"/>
      <c r="P10" s="130"/>
      <c r="Q10" s="131"/>
      <c r="R10" s="132"/>
      <c r="S10" s="133"/>
      <c r="T10" s="131"/>
      <c r="U10" s="134"/>
      <c r="V10" s="137"/>
      <c r="W10" s="131"/>
      <c r="X10" s="132"/>
      <c r="Y10" s="138"/>
      <c r="Z10" s="139"/>
      <c r="AA10" s="140"/>
      <c r="AB10" s="130"/>
      <c r="AC10" s="131"/>
      <c r="AD10" s="132"/>
      <c r="AE10" s="141">
        <f t="shared" si="0"/>
        <v>0</v>
      </c>
      <c r="AF10" s="142">
        <f>SUM(AE4:AE10)</f>
        <v>812</v>
      </c>
    </row>
    <row r="11" spans="1:32" ht="15" thickTop="1" thickBot="1" x14ac:dyDescent="0.25">
      <c r="A11" s="43">
        <v>8</v>
      </c>
      <c r="B11" s="228" t="s">
        <v>147</v>
      </c>
      <c r="C11" s="229" t="s">
        <v>149</v>
      </c>
      <c r="D11" s="157">
        <v>99</v>
      </c>
      <c r="E11" s="158">
        <v>28</v>
      </c>
      <c r="F11" s="159">
        <v>23</v>
      </c>
      <c r="G11" s="162">
        <v>1302</v>
      </c>
      <c r="H11" s="158">
        <v>10</v>
      </c>
      <c r="I11" s="161">
        <v>41</v>
      </c>
      <c r="J11" s="230">
        <v>141</v>
      </c>
      <c r="K11" s="158">
        <v>13</v>
      </c>
      <c r="L11" s="159">
        <v>38</v>
      </c>
      <c r="M11" s="162"/>
      <c r="N11" s="158"/>
      <c r="O11" s="161"/>
      <c r="P11" s="157"/>
      <c r="Q11" s="158">
        <v>8</v>
      </c>
      <c r="R11" s="159">
        <v>43</v>
      </c>
      <c r="S11" s="163">
        <v>12</v>
      </c>
      <c r="T11" s="158">
        <v>4</v>
      </c>
      <c r="U11" s="161">
        <v>47</v>
      </c>
      <c r="V11" s="164"/>
      <c r="W11" s="158">
        <v>25</v>
      </c>
      <c r="X11" s="159">
        <v>26</v>
      </c>
      <c r="Y11" s="165"/>
      <c r="Z11" s="166"/>
      <c r="AA11" s="167"/>
      <c r="AB11" s="157"/>
      <c r="AC11" s="158"/>
      <c r="AD11" s="159"/>
      <c r="AE11" s="168">
        <f t="shared" si="0"/>
        <v>218</v>
      </c>
      <c r="AF11" s="142">
        <f>SUM(AE11)</f>
        <v>218</v>
      </c>
    </row>
    <row r="12" spans="1:32" ht="14.4" thickTop="1" x14ac:dyDescent="0.2">
      <c r="A12" s="43">
        <v>9</v>
      </c>
      <c r="B12" s="223" t="s">
        <v>115</v>
      </c>
      <c r="C12" s="200" t="s">
        <v>131</v>
      </c>
      <c r="D12" s="7">
        <v>113</v>
      </c>
      <c r="E12" s="4">
        <v>2</v>
      </c>
      <c r="F12" s="13">
        <v>49</v>
      </c>
      <c r="G12" s="29">
        <v>1258</v>
      </c>
      <c r="H12" s="4">
        <v>14</v>
      </c>
      <c r="I12" s="31">
        <v>37</v>
      </c>
      <c r="J12" s="215">
        <v>127</v>
      </c>
      <c r="K12" s="4">
        <v>22</v>
      </c>
      <c r="L12" s="13">
        <v>29</v>
      </c>
      <c r="M12" s="29"/>
      <c r="N12" s="4"/>
      <c r="O12" s="31"/>
      <c r="P12" s="7"/>
      <c r="Q12" s="4"/>
      <c r="R12" s="13"/>
      <c r="S12" s="8">
        <v>10</v>
      </c>
      <c r="T12" s="4">
        <v>10</v>
      </c>
      <c r="U12" s="31">
        <v>41</v>
      </c>
      <c r="V12" s="35"/>
      <c r="W12" s="4">
        <v>11</v>
      </c>
      <c r="X12" s="13">
        <v>40</v>
      </c>
      <c r="Y12" s="83"/>
      <c r="Z12" s="109"/>
      <c r="AA12" s="110"/>
      <c r="AB12" s="7"/>
      <c r="AC12" s="4"/>
      <c r="AD12" s="13"/>
      <c r="AE12" s="26">
        <f t="shared" si="0"/>
        <v>196</v>
      </c>
    </row>
    <row r="13" spans="1:32" ht="14.4" thickBot="1" x14ac:dyDescent="0.25">
      <c r="A13" s="62">
        <v>10</v>
      </c>
      <c r="B13" s="223" t="s">
        <v>111</v>
      </c>
      <c r="C13" s="199" t="s">
        <v>131</v>
      </c>
      <c r="D13" s="9">
        <v>90</v>
      </c>
      <c r="E13" s="3">
        <v>6</v>
      </c>
      <c r="F13" s="14">
        <v>45</v>
      </c>
      <c r="G13" s="28">
        <v>1250</v>
      </c>
      <c r="H13" s="3">
        <v>17</v>
      </c>
      <c r="I13" s="16">
        <v>34</v>
      </c>
      <c r="J13" s="214">
        <v>120</v>
      </c>
      <c r="K13" s="3">
        <v>24</v>
      </c>
      <c r="L13" s="14">
        <v>27</v>
      </c>
      <c r="M13" s="28">
        <v>52</v>
      </c>
      <c r="N13" s="3">
        <v>17</v>
      </c>
      <c r="O13" s="16">
        <v>34</v>
      </c>
      <c r="P13" s="9"/>
      <c r="Q13" s="3"/>
      <c r="R13" s="14"/>
      <c r="S13" s="10">
        <v>11</v>
      </c>
      <c r="T13" s="3">
        <v>6</v>
      </c>
      <c r="U13" s="16">
        <v>45</v>
      </c>
      <c r="V13" s="34"/>
      <c r="W13" s="3">
        <v>23</v>
      </c>
      <c r="X13" s="14">
        <v>28</v>
      </c>
      <c r="Y13" s="81"/>
      <c r="Z13" s="102"/>
      <c r="AA13" s="103"/>
      <c r="AB13" s="9"/>
      <c r="AC13" s="3"/>
      <c r="AD13" s="14"/>
      <c r="AE13" s="23">
        <f t="shared" si="0"/>
        <v>213</v>
      </c>
    </row>
    <row r="14" spans="1:32" ht="14.4" thickBot="1" x14ac:dyDescent="0.25">
      <c r="A14" s="43">
        <v>11</v>
      </c>
      <c r="B14" s="226" t="s">
        <v>114</v>
      </c>
      <c r="C14" s="227" t="s">
        <v>131</v>
      </c>
      <c r="D14" s="130"/>
      <c r="E14" s="131"/>
      <c r="F14" s="132"/>
      <c r="G14" s="136"/>
      <c r="H14" s="131"/>
      <c r="I14" s="134"/>
      <c r="J14" s="225">
        <v>118</v>
      </c>
      <c r="K14" s="131">
        <v>26</v>
      </c>
      <c r="L14" s="132">
        <v>25</v>
      </c>
      <c r="M14" s="136"/>
      <c r="N14" s="131"/>
      <c r="O14" s="134"/>
      <c r="P14" s="130"/>
      <c r="Q14" s="131"/>
      <c r="R14" s="132"/>
      <c r="S14" s="133">
        <v>21</v>
      </c>
      <c r="T14" s="131">
        <v>2</v>
      </c>
      <c r="U14" s="134">
        <v>49</v>
      </c>
      <c r="V14" s="137"/>
      <c r="W14" s="131">
        <v>7</v>
      </c>
      <c r="X14" s="132">
        <v>44</v>
      </c>
      <c r="Y14" s="138"/>
      <c r="Z14" s="139"/>
      <c r="AA14" s="140"/>
      <c r="AB14" s="130"/>
      <c r="AC14" s="131"/>
      <c r="AD14" s="132"/>
      <c r="AE14" s="141">
        <f t="shared" si="0"/>
        <v>118</v>
      </c>
      <c r="AF14" s="142">
        <f>SUM(AE12:AE14)</f>
        <v>527</v>
      </c>
    </row>
    <row r="15" spans="1:32" ht="14.4" thickTop="1" x14ac:dyDescent="0.2">
      <c r="A15" s="43">
        <v>12</v>
      </c>
      <c r="B15" s="193" t="s">
        <v>148</v>
      </c>
      <c r="C15" s="200" t="s">
        <v>138</v>
      </c>
      <c r="D15" s="7"/>
      <c r="E15" s="4"/>
      <c r="F15" s="13"/>
      <c r="G15" s="29"/>
      <c r="H15" s="4"/>
      <c r="I15" s="31"/>
      <c r="J15" s="215"/>
      <c r="K15" s="4"/>
      <c r="L15" s="13"/>
      <c r="M15" s="29"/>
      <c r="N15" s="4"/>
      <c r="O15" s="31"/>
      <c r="P15" s="7"/>
      <c r="Q15" s="4"/>
      <c r="R15" s="13"/>
      <c r="S15" s="8">
        <v>9</v>
      </c>
      <c r="T15" s="4">
        <v>18</v>
      </c>
      <c r="U15" s="31">
        <v>33</v>
      </c>
      <c r="V15" s="35"/>
      <c r="W15" s="4"/>
      <c r="X15" s="13"/>
      <c r="Y15" s="83"/>
      <c r="Z15" s="109"/>
      <c r="AA15" s="110"/>
      <c r="AB15" s="7"/>
      <c r="AC15" s="4"/>
      <c r="AD15" s="13"/>
      <c r="AE15" s="26">
        <f t="shared" si="0"/>
        <v>33</v>
      </c>
    </row>
    <row r="16" spans="1:32" ht="14.4" thickBot="1" x14ac:dyDescent="0.25">
      <c r="A16" s="43">
        <v>13</v>
      </c>
      <c r="B16" s="193" t="s">
        <v>90</v>
      </c>
      <c r="C16" s="202" t="s">
        <v>138</v>
      </c>
      <c r="D16" s="9"/>
      <c r="E16" s="3"/>
      <c r="F16" s="14"/>
      <c r="G16" s="28">
        <v>1186</v>
      </c>
      <c r="H16" s="3">
        <v>23</v>
      </c>
      <c r="I16" s="16">
        <v>28</v>
      </c>
      <c r="J16" s="214">
        <v>168</v>
      </c>
      <c r="K16" s="3">
        <v>4</v>
      </c>
      <c r="L16" s="14">
        <v>47</v>
      </c>
      <c r="M16" s="28">
        <v>117</v>
      </c>
      <c r="N16" s="3">
        <v>2</v>
      </c>
      <c r="O16" s="16">
        <v>49</v>
      </c>
      <c r="P16" s="9"/>
      <c r="Q16" s="3">
        <v>19</v>
      </c>
      <c r="R16" s="14">
        <v>32</v>
      </c>
      <c r="S16" s="10">
        <v>9</v>
      </c>
      <c r="T16" s="3">
        <v>18</v>
      </c>
      <c r="U16" s="16">
        <v>33</v>
      </c>
      <c r="V16" s="34"/>
      <c r="W16" s="3">
        <v>29</v>
      </c>
      <c r="X16" s="14">
        <v>22</v>
      </c>
      <c r="Y16" s="81"/>
      <c r="Z16" s="102"/>
      <c r="AA16" s="103"/>
      <c r="AB16" s="9"/>
      <c r="AC16" s="3"/>
      <c r="AD16" s="14"/>
      <c r="AE16" s="23">
        <f t="shared" si="0"/>
        <v>211</v>
      </c>
    </row>
    <row r="17" spans="1:32" ht="14.4" thickBot="1" x14ac:dyDescent="0.25">
      <c r="A17" s="61">
        <v>14</v>
      </c>
      <c r="B17" s="224" t="s">
        <v>95</v>
      </c>
      <c r="C17" s="227" t="s">
        <v>138</v>
      </c>
      <c r="D17" s="130">
        <v>108</v>
      </c>
      <c r="E17" s="131">
        <v>22</v>
      </c>
      <c r="F17" s="132">
        <v>29</v>
      </c>
      <c r="G17" s="136">
        <v>1111</v>
      </c>
      <c r="H17" s="131">
        <v>25</v>
      </c>
      <c r="I17" s="134">
        <v>26</v>
      </c>
      <c r="J17" s="225">
        <v>120</v>
      </c>
      <c r="K17" s="131">
        <v>24</v>
      </c>
      <c r="L17" s="132">
        <v>27</v>
      </c>
      <c r="M17" s="136">
        <v>143</v>
      </c>
      <c r="N17" s="131">
        <v>1</v>
      </c>
      <c r="O17" s="134">
        <v>50</v>
      </c>
      <c r="P17" s="130"/>
      <c r="Q17" s="131">
        <v>14</v>
      </c>
      <c r="R17" s="132">
        <v>37</v>
      </c>
      <c r="S17" s="133">
        <v>4.5</v>
      </c>
      <c r="T17" s="131">
        <v>30</v>
      </c>
      <c r="U17" s="134">
        <v>21</v>
      </c>
      <c r="V17" s="137"/>
      <c r="W17" s="131">
        <v>5</v>
      </c>
      <c r="X17" s="132">
        <v>46</v>
      </c>
      <c r="Y17" s="138"/>
      <c r="Z17" s="139"/>
      <c r="AA17" s="140"/>
      <c r="AB17" s="130"/>
      <c r="AC17" s="131"/>
      <c r="AD17" s="132"/>
      <c r="AE17" s="141">
        <f t="shared" si="0"/>
        <v>236</v>
      </c>
      <c r="AF17" s="142">
        <f>SUM(AE15:AE17)</f>
        <v>480</v>
      </c>
    </row>
    <row r="18" spans="1:32" ht="14.4" thickTop="1" x14ac:dyDescent="0.2">
      <c r="A18" s="43">
        <v>15</v>
      </c>
      <c r="B18" s="223" t="s">
        <v>104</v>
      </c>
      <c r="C18" s="200" t="s">
        <v>134</v>
      </c>
      <c r="D18" s="7">
        <v>114</v>
      </c>
      <c r="E18" s="4">
        <v>16</v>
      </c>
      <c r="F18" s="13">
        <v>35</v>
      </c>
      <c r="G18" s="29">
        <v>667</v>
      </c>
      <c r="H18" s="4">
        <v>3</v>
      </c>
      <c r="I18" s="31">
        <v>48</v>
      </c>
      <c r="J18" s="215">
        <v>152</v>
      </c>
      <c r="K18" s="4">
        <v>10</v>
      </c>
      <c r="L18" s="13">
        <v>41</v>
      </c>
      <c r="M18" s="29">
        <v>106</v>
      </c>
      <c r="N18" s="4">
        <v>6</v>
      </c>
      <c r="O18" s="31">
        <v>45</v>
      </c>
      <c r="P18" s="7"/>
      <c r="Q18" s="4">
        <v>12</v>
      </c>
      <c r="R18" s="13">
        <v>39</v>
      </c>
      <c r="S18" s="8">
        <v>12</v>
      </c>
      <c r="T18" s="4">
        <v>4</v>
      </c>
      <c r="U18" s="31">
        <v>47</v>
      </c>
      <c r="V18" s="35"/>
      <c r="W18" s="4">
        <v>18</v>
      </c>
      <c r="X18" s="13">
        <v>33</v>
      </c>
      <c r="Y18" s="83"/>
      <c r="Z18" s="109"/>
      <c r="AA18" s="110"/>
      <c r="AB18" s="7"/>
      <c r="AC18" s="4"/>
      <c r="AD18" s="13"/>
      <c r="AE18" s="26">
        <f t="shared" si="0"/>
        <v>288</v>
      </c>
    </row>
    <row r="19" spans="1:32" ht="14.4" thickBot="1" x14ac:dyDescent="0.25">
      <c r="A19" s="61">
        <v>16</v>
      </c>
      <c r="B19" s="223" t="s">
        <v>128</v>
      </c>
      <c r="C19" s="200" t="s">
        <v>134</v>
      </c>
      <c r="D19" s="7"/>
      <c r="E19" s="4"/>
      <c r="F19" s="13"/>
      <c r="G19" s="29"/>
      <c r="H19" s="4"/>
      <c r="I19" s="31"/>
      <c r="J19" s="215"/>
      <c r="K19" s="4"/>
      <c r="L19" s="13"/>
      <c r="M19" s="29"/>
      <c r="N19" s="4"/>
      <c r="O19" s="31"/>
      <c r="P19" s="7"/>
      <c r="Q19" s="4"/>
      <c r="R19" s="13"/>
      <c r="S19" s="8"/>
      <c r="T19" s="4"/>
      <c r="U19" s="31"/>
      <c r="V19" s="35"/>
      <c r="W19" s="4"/>
      <c r="X19" s="13"/>
      <c r="Y19" s="83"/>
      <c r="Z19" s="109"/>
      <c r="AA19" s="110"/>
      <c r="AB19" s="7"/>
      <c r="AC19" s="4"/>
      <c r="AD19" s="13"/>
      <c r="AE19" s="23">
        <f t="shared" si="0"/>
        <v>0</v>
      </c>
    </row>
    <row r="20" spans="1:32" ht="14.4" thickBot="1" x14ac:dyDescent="0.25">
      <c r="A20" s="61">
        <v>17</v>
      </c>
      <c r="B20" s="226" t="s">
        <v>112</v>
      </c>
      <c r="C20" s="232" t="s">
        <v>134</v>
      </c>
      <c r="D20" s="72"/>
      <c r="E20" s="73"/>
      <c r="F20" s="74"/>
      <c r="G20" s="78"/>
      <c r="H20" s="73"/>
      <c r="I20" s="76"/>
      <c r="J20" s="233"/>
      <c r="K20" s="73"/>
      <c r="L20" s="74"/>
      <c r="M20" s="78"/>
      <c r="N20" s="73"/>
      <c r="O20" s="76"/>
      <c r="P20" s="72"/>
      <c r="Q20" s="73"/>
      <c r="R20" s="74"/>
      <c r="S20" s="75"/>
      <c r="T20" s="73"/>
      <c r="U20" s="76"/>
      <c r="V20" s="79"/>
      <c r="W20" s="73"/>
      <c r="X20" s="74"/>
      <c r="Y20" s="106"/>
      <c r="Z20" s="107"/>
      <c r="AA20" s="108"/>
      <c r="AB20" s="72"/>
      <c r="AC20" s="73"/>
      <c r="AD20" s="74"/>
      <c r="AE20" s="141">
        <f t="shared" si="0"/>
        <v>0</v>
      </c>
      <c r="AF20" s="142">
        <f>SUM(AE18:AE20)</f>
        <v>288</v>
      </c>
    </row>
    <row r="21" spans="1:32" ht="14.4" thickTop="1" x14ac:dyDescent="0.2">
      <c r="A21" s="61">
        <v>18</v>
      </c>
      <c r="B21" s="193" t="s">
        <v>94</v>
      </c>
      <c r="C21" s="203" t="s">
        <v>137</v>
      </c>
      <c r="D21" s="7">
        <v>110</v>
      </c>
      <c r="E21" s="4">
        <v>4</v>
      </c>
      <c r="F21" s="13">
        <v>47</v>
      </c>
      <c r="G21" s="29">
        <v>703</v>
      </c>
      <c r="H21" s="4">
        <v>1</v>
      </c>
      <c r="I21" s="31">
        <v>50</v>
      </c>
      <c r="J21" s="215">
        <v>139</v>
      </c>
      <c r="K21" s="4">
        <v>16</v>
      </c>
      <c r="L21" s="13">
        <v>35</v>
      </c>
      <c r="M21" s="29">
        <v>99</v>
      </c>
      <c r="N21" s="4">
        <v>9</v>
      </c>
      <c r="O21" s="31">
        <v>42</v>
      </c>
      <c r="P21" s="7"/>
      <c r="Q21" s="4">
        <v>20</v>
      </c>
      <c r="R21" s="13">
        <v>31</v>
      </c>
      <c r="S21" s="8">
        <v>7</v>
      </c>
      <c r="T21" s="4">
        <v>22</v>
      </c>
      <c r="U21" s="31">
        <v>29</v>
      </c>
      <c r="V21" s="35"/>
      <c r="W21" s="4">
        <v>27</v>
      </c>
      <c r="X21" s="13">
        <v>24</v>
      </c>
      <c r="Y21" s="83"/>
      <c r="Z21" s="109"/>
      <c r="AA21" s="110"/>
      <c r="AB21" s="7"/>
      <c r="AC21" s="4"/>
      <c r="AD21" s="13"/>
      <c r="AE21" s="26">
        <f t="shared" si="0"/>
        <v>258</v>
      </c>
    </row>
    <row r="22" spans="1:32" ht="14.4" thickBot="1" x14ac:dyDescent="0.25">
      <c r="A22" s="61"/>
      <c r="B22" s="193" t="s">
        <v>109</v>
      </c>
      <c r="C22" s="203" t="s">
        <v>137</v>
      </c>
      <c r="D22" s="7">
        <v>70</v>
      </c>
      <c r="E22" s="4">
        <v>36</v>
      </c>
      <c r="F22" s="13">
        <v>15</v>
      </c>
      <c r="G22" s="29">
        <v>1046</v>
      </c>
      <c r="H22" s="4">
        <v>29</v>
      </c>
      <c r="I22" s="31">
        <v>22</v>
      </c>
      <c r="J22" s="215">
        <v>128</v>
      </c>
      <c r="K22" s="4">
        <v>21</v>
      </c>
      <c r="L22" s="13">
        <v>30</v>
      </c>
      <c r="M22" s="29"/>
      <c r="N22" s="4"/>
      <c r="O22" s="31"/>
      <c r="P22" s="7"/>
      <c r="Q22" s="4">
        <v>9</v>
      </c>
      <c r="R22" s="13">
        <v>42</v>
      </c>
      <c r="S22" s="8">
        <v>6</v>
      </c>
      <c r="T22" s="4">
        <v>24</v>
      </c>
      <c r="U22" s="31">
        <v>27</v>
      </c>
      <c r="V22" s="35"/>
      <c r="W22" s="4">
        <v>28</v>
      </c>
      <c r="X22" s="13">
        <v>23</v>
      </c>
      <c r="Y22" s="83"/>
      <c r="Z22" s="109"/>
      <c r="AA22" s="110"/>
      <c r="AB22" s="7"/>
      <c r="AC22" s="4"/>
      <c r="AD22" s="13"/>
      <c r="AE22" s="23">
        <f t="shared" si="0"/>
        <v>159</v>
      </c>
    </row>
    <row r="23" spans="1:32" ht="14.4" thickBot="1" x14ac:dyDescent="0.25">
      <c r="A23" s="61">
        <v>19</v>
      </c>
      <c r="B23" s="224" t="s">
        <v>144</v>
      </c>
      <c r="C23" s="232" t="s">
        <v>137</v>
      </c>
      <c r="D23" s="72">
        <v>85</v>
      </c>
      <c r="E23" s="73">
        <v>33</v>
      </c>
      <c r="F23" s="74">
        <v>18</v>
      </c>
      <c r="G23" s="78">
        <v>985</v>
      </c>
      <c r="H23" s="73">
        <v>32</v>
      </c>
      <c r="I23" s="76">
        <v>19</v>
      </c>
      <c r="J23" s="233">
        <v>155</v>
      </c>
      <c r="K23" s="73">
        <v>8</v>
      </c>
      <c r="L23" s="74">
        <v>43</v>
      </c>
      <c r="M23" s="78"/>
      <c r="N23" s="73"/>
      <c r="O23" s="76"/>
      <c r="P23" s="72"/>
      <c r="Q23" s="73"/>
      <c r="R23" s="74"/>
      <c r="S23" s="75">
        <v>4</v>
      </c>
      <c r="T23" s="73">
        <v>31</v>
      </c>
      <c r="U23" s="76">
        <v>20</v>
      </c>
      <c r="V23" s="79"/>
      <c r="W23" s="73">
        <v>26</v>
      </c>
      <c r="X23" s="74">
        <v>25</v>
      </c>
      <c r="Y23" s="106"/>
      <c r="Z23" s="107"/>
      <c r="AA23" s="108"/>
      <c r="AB23" s="72"/>
      <c r="AC23" s="73"/>
      <c r="AD23" s="74"/>
      <c r="AE23" s="141">
        <f t="shared" si="0"/>
        <v>125</v>
      </c>
      <c r="AF23" s="142">
        <f>SUM(AE21:AE23)</f>
        <v>542</v>
      </c>
    </row>
    <row r="24" spans="1:32" ht="27" thickTop="1" x14ac:dyDescent="0.2">
      <c r="A24" s="43">
        <v>20</v>
      </c>
      <c r="B24" s="223" t="s">
        <v>87</v>
      </c>
      <c r="C24" s="200" t="s">
        <v>135</v>
      </c>
      <c r="D24" s="7">
        <v>125</v>
      </c>
      <c r="E24" s="4">
        <v>7</v>
      </c>
      <c r="F24" s="13">
        <v>44</v>
      </c>
      <c r="G24" s="29">
        <v>656</v>
      </c>
      <c r="H24" s="4">
        <v>4</v>
      </c>
      <c r="I24" s="31">
        <v>47</v>
      </c>
      <c r="J24" s="215">
        <v>167</v>
      </c>
      <c r="K24" s="4">
        <v>5</v>
      </c>
      <c r="L24" s="13">
        <v>46</v>
      </c>
      <c r="M24" s="29"/>
      <c r="N24" s="4"/>
      <c r="O24" s="31"/>
      <c r="P24" s="7"/>
      <c r="Q24" s="4"/>
      <c r="R24" s="13"/>
      <c r="S24" s="8">
        <v>4</v>
      </c>
      <c r="T24" s="4">
        <v>31</v>
      </c>
      <c r="U24" s="31">
        <v>20</v>
      </c>
      <c r="V24" s="35"/>
      <c r="W24" s="4"/>
      <c r="X24" s="13"/>
      <c r="Y24" s="83"/>
      <c r="Z24" s="109"/>
      <c r="AA24" s="110"/>
      <c r="AB24" s="7"/>
      <c r="AC24" s="4"/>
      <c r="AD24" s="13"/>
      <c r="AE24" s="26">
        <f t="shared" si="0"/>
        <v>157</v>
      </c>
    </row>
    <row r="25" spans="1:32" ht="26.4" x14ac:dyDescent="0.2">
      <c r="A25" s="43">
        <v>21</v>
      </c>
      <c r="B25" s="223" t="s">
        <v>120</v>
      </c>
      <c r="C25" s="199" t="s">
        <v>135</v>
      </c>
      <c r="D25" s="9">
        <v>121</v>
      </c>
      <c r="E25" s="3">
        <v>9</v>
      </c>
      <c r="F25" s="14">
        <v>42</v>
      </c>
      <c r="G25" s="28"/>
      <c r="H25" s="3"/>
      <c r="I25" s="16"/>
      <c r="J25" s="214">
        <v>107</v>
      </c>
      <c r="K25" s="3">
        <v>32</v>
      </c>
      <c r="L25" s="14">
        <v>19</v>
      </c>
      <c r="M25" s="28"/>
      <c r="N25" s="3"/>
      <c r="O25" s="16"/>
      <c r="P25" s="9"/>
      <c r="Q25" s="3"/>
      <c r="R25" s="14"/>
      <c r="S25" s="10"/>
      <c r="T25" s="3"/>
      <c r="U25" s="16"/>
      <c r="V25" s="34"/>
      <c r="W25" s="3"/>
      <c r="X25" s="14"/>
      <c r="Y25" s="81"/>
      <c r="Z25" s="102"/>
      <c r="AA25" s="103"/>
      <c r="AB25" s="9"/>
      <c r="AC25" s="3"/>
      <c r="AD25" s="14"/>
      <c r="AE25" s="23">
        <f t="shared" si="0"/>
        <v>61</v>
      </c>
    </row>
    <row r="26" spans="1:32" ht="26.4" x14ac:dyDescent="0.2">
      <c r="A26" s="43">
        <v>22</v>
      </c>
      <c r="B26" s="223" t="s">
        <v>150</v>
      </c>
      <c r="C26" s="200" t="s">
        <v>135</v>
      </c>
      <c r="D26" s="7"/>
      <c r="E26" s="4"/>
      <c r="F26" s="13"/>
      <c r="G26" s="29"/>
      <c r="H26" s="4"/>
      <c r="I26" s="31"/>
      <c r="J26" s="215">
        <v>114</v>
      </c>
      <c r="K26" s="4">
        <v>29</v>
      </c>
      <c r="L26" s="13">
        <v>22</v>
      </c>
      <c r="M26" s="29"/>
      <c r="N26" s="4"/>
      <c r="O26" s="31"/>
      <c r="P26" s="7"/>
      <c r="Q26" s="4"/>
      <c r="R26" s="13"/>
      <c r="S26" s="8">
        <v>6</v>
      </c>
      <c r="T26" s="4">
        <v>24</v>
      </c>
      <c r="U26" s="31">
        <v>27</v>
      </c>
      <c r="V26" s="35"/>
      <c r="W26" s="4"/>
      <c r="X26" s="13"/>
      <c r="Y26" s="83"/>
      <c r="Z26" s="109"/>
      <c r="AA26" s="110"/>
      <c r="AB26" s="7"/>
      <c r="AC26" s="4"/>
      <c r="AD26" s="13"/>
      <c r="AE26" s="23">
        <f t="shared" si="0"/>
        <v>49</v>
      </c>
    </row>
    <row r="27" spans="1:32" ht="27" thickBot="1" x14ac:dyDescent="0.25">
      <c r="A27" s="43">
        <v>23</v>
      </c>
      <c r="B27" s="223" t="s">
        <v>125</v>
      </c>
      <c r="C27" s="202" t="s">
        <v>135</v>
      </c>
      <c r="D27" s="9">
        <v>116</v>
      </c>
      <c r="E27" s="3">
        <v>14</v>
      </c>
      <c r="F27" s="14">
        <v>37</v>
      </c>
      <c r="G27" s="28">
        <v>1314</v>
      </c>
      <c r="H27" s="3">
        <v>9</v>
      </c>
      <c r="I27" s="16">
        <v>42</v>
      </c>
      <c r="J27" s="214"/>
      <c r="K27" s="3"/>
      <c r="L27" s="14"/>
      <c r="M27" s="28"/>
      <c r="N27" s="3"/>
      <c r="O27" s="16"/>
      <c r="P27" s="9"/>
      <c r="Q27" s="3"/>
      <c r="R27" s="14"/>
      <c r="S27" s="10">
        <v>6</v>
      </c>
      <c r="T27" s="3">
        <v>24</v>
      </c>
      <c r="U27" s="16">
        <v>27</v>
      </c>
      <c r="V27" s="34"/>
      <c r="W27" s="3"/>
      <c r="X27" s="14"/>
      <c r="Y27" s="81"/>
      <c r="Z27" s="102"/>
      <c r="AA27" s="103"/>
      <c r="AB27" s="9"/>
      <c r="AC27" s="3"/>
      <c r="AD27" s="14"/>
      <c r="AE27" s="23">
        <f t="shared" si="0"/>
        <v>106</v>
      </c>
    </row>
    <row r="28" spans="1:32" ht="27" thickBot="1" x14ac:dyDescent="0.25">
      <c r="A28" s="43">
        <v>24</v>
      </c>
      <c r="B28" s="226" t="s">
        <v>116</v>
      </c>
      <c r="C28" s="227" t="s">
        <v>135</v>
      </c>
      <c r="D28" s="130"/>
      <c r="E28" s="131"/>
      <c r="F28" s="132"/>
      <c r="G28" s="136"/>
      <c r="H28" s="131"/>
      <c r="I28" s="134"/>
      <c r="J28" s="225"/>
      <c r="K28" s="131"/>
      <c r="L28" s="132"/>
      <c r="M28" s="136"/>
      <c r="N28" s="131"/>
      <c r="O28" s="134"/>
      <c r="P28" s="130"/>
      <c r="Q28" s="131"/>
      <c r="R28" s="132"/>
      <c r="S28" s="133"/>
      <c r="T28" s="131"/>
      <c r="U28" s="134"/>
      <c r="V28" s="137"/>
      <c r="W28" s="131">
        <v>8</v>
      </c>
      <c r="X28" s="132">
        <v>43</v>
      </c>
      <c r="Y28" s="138"/>
      <c r="Z28" s="139"/>
      <c r="AA28" s="140"/>
      <c r="AB28" s="130"/>
      <c r="AC28" s="131"/>
      <c r="AD28" s="132"/>
      <c r="AE28" s="141">
        <f t="shared" si="0"/>
        <v>43</v>
      </c>
      <c r="AF28" s="142">
        <f>SUM(AE24:AE28)</f>
        <v>416</v>
      </c>
    </row>
    <row r="29" spans="1:32" ht="15" thickTop="1" thickBot="1" x14ac:dyDescent="0.25">
      <c r="A29" s="43">
        <v>25</v>
      </c>
      <c r="B29" s="228" t="s">
        <v>106</v>
      </c>
      <c r="C29" s="234" t="s">
        <v>140</v>
      </c>
      <c r="D29" s="157">
        <v>120</v>
      </c>
      <c r="E29" s="158">
        <v>11</v>
      </c>
      <c r="F29" s="159">
        <v>40</v>
      </c>
      <c r="G29" s="162">
        <v>997</v>
      </c>
      <c r="H29" s="158">
        <v>31</v>
      </c>
      <c r="I29" s="161">
        <v>20</v>
      </c>
      <c r="J29" s="230">
        <v>140</v>
      </c>
      <c r="K29" s="158">
        <v>15</v>
      </c>
      <c r="L29" s="159">
        <v>36</v>
      </c>
      <c r="M29" s="162"/>
      <c r="N29" s="158"/>
      <c r="O29" s="161"/>
      <c r="P29" s="157"/>
      <c r="Q29" s="158">
        <v>17</v>
      </c>
      <c r="R29" s="159">
        <v>34</v>
      </c>
      <c r="S29" s="235">
        <v>12.5</v>
      </c>
      <c r="T29" s="158">
        <v>3</v>
      </c>
      <c r="U29" s="161">
        <v>48</v>
      </c>
      <c r="V29" s="164"/>
      <c r="W29" s="158">
        <v>21</v>
      </c>
      <c r="X29" s="159">
        <v>30</v>
      </c>
      <c r="Y29" s="165"/>
      <c r="Z29" s="166"/>
      <c r="AA29" s="167"/>
      <c r="AB29" s="157"/>
      <c r="AC29" s="158"/>
      <c r="AD29" s="159"/>
      <c r="AE29" s="168">
        <f t="shared" si="0"/>
        <v>208</v>
      </c>
      <c r="AF29" s="142">
        <f>SUM(AE29)</f>
        <v>208</v>
      </c>
    </row>
    <row r="30" spans="1:32" ht="14.4" thickTop="1" x14ac:dyDescent="0.2">
      <c r="A30" s="43">
        <v>26</v>
      </c>
      <c r="B30" s="223" t="s">
        <v>108</v>
      </c>
      <c r="C30" s="200" t="s">
        <v>130</v>
      </c>
      <c r="D30" s="7"/>
      <c r="E30" s="4"/>
      <c r="F30" s="13"/>
      <c r="G30" s="29">
        <v>1126</v>
      </c>
      <c r="H30" s="4">
        <v>24</v>
      </c>
      <c r="I30" s="31">
        <v>27</v>
      </c>
      <c r="J30" s="215"/>
      <c r="K30" s="4"/>
      <c r="L30" s="13"/>
      <c r="M30" s="29"/>
      <c r="N30" s="4"/>
      <c r="O30" s="31"/>
      <c r="P30" s="7"/>
      <c r="Q30" s="4">
        <v>4</v>
      </c>
      <c r="R30" s="13">
        <v>47</v>
      </c>
      <c r="S30" s="8">
        <v>10</v>
      </c>
      <c r="T30" s="4">
        <v>10</v>
      </c>
      <c r="U30" s="31">
        <v>41</v>
      </c>
      <c r="V30" s="35"/>
      <c r="W30" s="4">
        <v>10</v>
      </c>
      <c r="X30" s="13">
        <v>41</v>
      </c>
      <c r="Y30" s="83"/>
      <c r="Z30" s="109"/>
      <c r="AA30" s="110"/>
      <c r="AB30" s="7"/>
      <c r="AC30" s="4"/>
      <c r="AD30" s="13"/>
      <c r="AE30" s="26">
        <f t="shared" si="0"/>
        <v>156</v>
      </c>
    </row>
    <row r="31" spans="1:32" ht="13.8" x14ac:dyDescent="0.2">
      <c r="A31" s="43">
        <v>27</v>
      </c>
      <c r="B31" s="223" t="s">
        <v>145</v>
      </c>
      <c r="C31" s="202" t="s">
        <v>130</v>
      </c>
      <c r="D31" s="9"/>
      <c r="E31" s="3"/>
      <c r="F31" s="14"/>
      <c r="G31" s="28"/>
      <c r="H31" s="3"/>
      <c r="I31" s="16"/>
      <c r="J31" s="214"/>
      <c r="K31" s="3"/>
      <c r="L31" s="14"/>
      <c r="M31" s="28">
        <v>89</v>
      </c>
      <c r="N31" s="3">
        <v>10</v>
      </c>
      <c r="O31" s="16">
        <v>41</v>
      </c>
      <c r="P31" s="9"/>
      <c r="Q31" s="3"/>
      <c r="R31" s="14"/>
      <c r="S31" s="10"/>
      <c r="T31" s="3"/>
      <c r="U31" s="16"/>
      <c r="V31" s="34"/>
      <c r="W31" s="3"/>
      <c r="X31" s="14"/>
      <c r="Y31" s="81"/>
      <c r="Z31" s="102"/>
      <c r="AA31" s="103"/>
      <c r="AB31" s="9"/>
      <c r="AC31" s="3"/>
      <c r="AD31" s="14"/>
      <c r="AE31" s="23">
        <f t="shared" si="0"/>
        <v>41</v>
      </c>
    </row>
    <row r="32" spans="1:32" ht="13.8" x14ac:dyDescent="0.2">
      <c r="A32" s="43">
        <v>28</v>
      </c>
      <c r="B32" s="223" t="s">
        <v>101</v>
      </c>
      <c r="C32" s="202" t="s">
        <v>130</v>
      </c>
      <c r="D32" s="9"/>
      <c r="E32" s="3"/>
      <c r="F32" s="14"/>
      <c r="G32" s="28"/>
      <c r="H32" s="3"/>
      <c r="I32" s="16"/>
      <c r="J32" s="214"/>
      <c r="K32" s="3"/>
      <c r="L32" s="14"/>
      <c r="M32" s="28">
        <v>88</v>
      </c>
      <c r="N32" s="3">
        <v>11</v>
      </c>
      <c r="O32" s="16">
        <v>40</v>
      </c>
      <c r="P32" s="9"/>
      <c r="Q32" s="3"/>
      <c r="R32" s="14"/>
      <c r="S32" s="10"/>
      <c r="T32" s="3"/>
      <c r="U32" s="16"/>
      <c r="V32" s="34"/>
      <c r="W32" s="3">
        <v>2</v>
      </c>
      <c r="X32" s="14">
        <v>49</v>
      </c>
      <c r="Y32" s="81"/>
      <c r="Z32" s="102"/>
      <c r="AA32" s="103"/>
      <c r="AB32" s="9"/>
      <c r="AC32" s="3"/>
      <c r="AD32" s="14"/>
      <c r="AE32" s="23">
        <f t="shared" si="0"/>
        <v>89</v>
      </c>
    </row>
    <row r="33" spans="1:32" ht="13.8" x14ac:dyDescent="0.2">
      <c r="A33" s="43">
        <v>29</v>
      </c>
      <c r="B33" s="223" t="s">
        <v>99</v>
      </c>
      <c r="C33" s="202" t="s">
        <v>130</v>
      </c>
      <c r="D33" s="9">
        <v>104</v>
      </c>
      <c r="E33" s="3">
        <v>5</v>
      </c>
      <c r="F33" s="14">
        <v>46</v>
      </c>
      <c r="G33" s="28">
        <v>1253</v>
      </c>
      <c r="H33" s="3">
        <v>16</v>
      </c>
      <c r="I33" s="16">
        <v>35</v>
      </c>
      <c r="J33" s="214">
        <v>176</v>
      </c>
      <c r="K33" s="3">
        <v>3</v>
      </c>
      <c r="L33" s="14">
        <v>48</v>
      </c>
      <c r="M33" s="206"/>
      <c r="N33" s="3"/>
      <c r="O33" s="16"/>
      <c r="P33" s="9"/>
      <c r="Q33" s="3">
        <v>9</v>
      </c>
      <c r="R33" s="14">
        <v>42</v>
      </c>
      <c r="S33" s="10">
        <v>11</v>
      </c>
      <c r="T33" s="3">
        <v>6</v>
      </c>
      <c r="U33" s="16">
        <v>45</v>
      </c>
      <c r="V33" s="34"/>
      <c r="W33" s="3">
        <v>3</v>
      </c>
      <c r="X33" s="14">
        <v>48</v>
      </c>
      <c r="Y33" s="81"/>
      <c r="Z33" s="111"/>
      <c r="AA33" s="103"/>
      <c r="AB33" s="9"/>
      <c r="AC33" s="3"/>
      <c r="AD33" s="14"/>
      <c r="AE33" s="23">
        <f t="shared" si="0"/>
        <v>264</v>
      </c>
    </row>
    <row r="34" spans="1:32" ht="13.8" x14ac:dyDescent="0.2">
      <c r="A34" s="43">
        <v>30</v>
      </c>
      <c r="B34" s="223" t="s">
        <v>88</v>
      </c>
      <c r="C34" s="202" t="s">
        <v>130</v>
      </c>
      <c r="D34" s="9">
        <v>111</v>
      </c>
      <c r="E34" s="3">
        <v>19</v>
      </c>
      <c r="F34" s="14">
        <v>32</v>
      </c>
      <c r="G34" s="28">
        <v>1267</v>
      </c>
      <c r="H34" s="3">
        <v>13</v>
      </c>
      <c r="I34" s="16">
        <v>38</v>
      </c>
      <c r="J34" s="214"/>
      <c r="K34" s="3"/>
      <c r="L34" s="14"/>
      <c r="M34" s="28"/>
      <c r="N34" s="3"/>
      <c r="O34" s="16"/>
      <c r="P34" s="9"/>
      <c r="Q34" s="3"/>
      <c r="R34" s="14"/>
      <c r="S34" s="10"/>
      <c r="T34" s="3"/>
      <c r="U34" s="16"/>
      <c r="V34" s="34"/>
      <c r="W34" s="3"/>
      <c r="X34" s="14"/>
      <c r="Y34" s="81"/>
      <c r="Z34" s="102"/>
      <c r="AA34" s="103"/>
      <c r="AB34" s="9"/>
      <c r="AC34" s="3"/>
      <c r="AD34" s="14"/>
      <c r="AE34" s="23">
        <f t="shared" si="0"/>
        <v>70</v>
      </c>
    </row>
    <row r="35" spans="1:32" ht="14.4" thickBot="1" x14ac:dyDescent="0.25">
      <c r="A35" s="43">
        <v>31</v>
      </c>
      <c r="B35" s="223" t="s">
        <v>118</v>
      </c>
      <c r="C35" s="202" t="s">
        <v>130</v>
      </c>
      <c r="D35" s="9"/>
      <c r="E35" s="3"/>
      <c r="F35" s="14"/>
      <c r="G35" s="28"/>
      <c r="H35" s="3"/>
      <c r="I35" s="16"/>
      <c r="J35" s="214">
        <v>144</v>
      </c>
      <c r="K35" s="3">
        <v>12</v>
      </c>
      <c r="L35" s="14">
        <v>39</v>
      </c>
      <c r="M35" s="28"/>
      <c r="N35" s="3"/>
      <c r="O35" s="16"/>
      <c r="P35" s="9"/>
      <c r="Q35" s="3"/>
      <c r="R35" s="14"/>
      <c r="S35" s="10"/>
      <c r="T35" s="3"/>
      <c r="U35" s="16"/>
      <c r="V35" s="34"/>
      <c r="W35" s="3"/>
      <c r="X35" s="14"/>
      <c r="Y35" s="81"/>
      <c r="Z35" s="102"/>
      <c r="AA35" s="103"/>
      <c r="AB35" s="9"/>
      <c r="AC35" s="3"/>
      <c r="AD35" s="14"/>
      <c r="AE35" s="23">
        <f t="shared" si="0"/>
        <v>39</v>
      </c>
    </row>
    <row r="36" spans="1:32" ht="14.4" thickBot="1" x14ac:dyDescent="0.25">
      <c r="A36" s="43">
        <v>32</v>
      </c>
      <c r="B36" s="226" t="s">
        <v>100</v>
      </c>
      <c r="C36" s="227" t="s">
        <v>130</v>
      </c>
      <c r="D36" s="130">
        <v>118</v>
      </c>
      <c r="E36" s="131">
        <v>12</v>
      </c>
      <c r="F36" s="132">
        <v>39</v>
      </c>
      <c r="G36" s="136"/>
      <c r="H36" s="131"/>
      <c r="I36" s="134"/>
      <c r="J36" s="225">
        <v>154</v>
      </c>
      <c r="K36" s="131">
        <v>9</v>
      </c>
      <c r="L36" s="132">
        <v>42</v>
      </c>
      <c r="M36" s="136">
        <v>86</v>
      </c>
      <c r="N36" s="131">
        <v>12</v>
      </c>
      <c r="O36" s="134">
        <v>39</v>
      </c>
      <c r="P36" s="130"/>
      <c r="Q36" s="131">
        <v>3</v>
      </c>
      <c r="R36" s="132">
        <v>48</v>
      </c>
      <c r="S36" s="133">
        <v>10</v>
      </c>
      <c r="T36" s="131">
        <v>10</v>
      </c>
      <c r="U36" s="134">
        <v>41</v>
      </c>
      <c r="V36" s="137"/>
      <c r="W36" s="131"/>
      <c r="X36" s="132"/>
      <c r="Y36" s="138"/>
      <c r="Z36" s="139"/>
      <c r="AA36" s="140"/>
      <c r="AB36" s="130"/>
      <c r="AC36" s="131"/>
      <c r="AD36" s="132"/>
      <c r="AE36" s="141">
        <f t="shared" ref="AE36:AE67" si="1">F36+I36+L36+O36+R36+X36+AA36+AD36+U36</f>
        <v>209</v>
      </c>
      <c r="AF36" s="142">
        <f>SUM(AE30:AE36)</f>
        <v>868</v>
      </c>
    </row>
    <row r="37" spans="1:32" ht="14.4" thickTop="1" x14ac:dyDescent="0.2">
      <c r="A37" s="43">
        <v>33</v>
      </c>
      <c r="B37" s="193" t="s">
        <v>121</v>
      </c>
      <c r="C37" s="200" t="s">
        <v>136</v>
      </c>
      <c r="D37" s="7">
        <v>94</v>
      </c>
      <c r="E37" s="4">
        <v>32</v>
      </c>
      <c r="F37" s="13">
        <v>19</v>
      </c>
      <c r="G37" s="29">
        <v>1219</v>
      </c>
      <c r="H37" s="4">
        <v>20</v>
      </c>
      <c r="I37" s="31">
        <v>31</v>
      </c>
      <c r="J37" s="215">
        <v>158</v>
      </c>
      <c r="K37" s="4">
        <v>7</v>
      </c>
      <c r="L37" s="13">
        <v>44</v>
      </c>
      <c r="M37" s="29"/>
      <c r="N37" s="4"/>
      <c r="O37" s="31"/>
      <c r="P37" s="7"/>
      <c r="Q37" s="4"/>
      <c r="R37" s="13"/>
      <c r="S37" s="8">
        <v>5.5</v>
      </c>
      <c r="T37" s="4">
        <v>27</v>
      </c>
      <c r="U37" s="31">
        <v>24</v>
      </c>
      <c r="V37" s="35"/>
      <c r="W37" s="4"/>
      <c r="X37" s="13"/>
      <c r="Y37" s="83"/>
      <c r="Z37" s="109"/>
      <c r="AA37" s="110"/>
      <c r="AB37" s="7"/>
      <c r="AC37" s="4"/>
      <c r="AD37" s="13"/>
      <c r="AE37" s="26">
        <f t="shared" si="1"/>
        <v>118</v>
      </c>
    </row>
    <row r="38" spans="1:32" ht="13.8" x14ac:dyDescent="0.2">
      <c r="A38" s="43">
        <v>34</v>
      </c>
      <c r="B38" s="193" t="s">
        <v>103</v>
      </c>
      <c r="C38" s="199" t="s">
        <v>136</v>
      </c>
      <c r="D38" s="9">
        <v>118</v>
      </c>
      <c r="E38" s="3">
        <v>13</v>
      </c>
      <c r="F38" s="14">
        <v>38</v>
      </c>
      <c r="G38" s="28">
        <v>1208</v>
      </c>
      <c r="H38" s="3">
        <v>21</v>
      </c>
      <c r="I38" s="16">
        <v>30</v>
      </c>
      <c r="J38" s="214">
        <v>162</v>
      </c>
      <c r="K38" s="3">
        <v>6</v>
      </c>
      <c r="L38" s="14">
        <v>45</v>
      </c>
      <c r="M38" s="28">
        <v>114</v>
      </c>
      <c r="N38" s="3">
        <v>3</v>
      </c>
      <c r="O38" s="16">
        <v>48</v>
      </c>
      <c r="P38" s="9"/>
      <c r="Q38" s="3">
        <v>7</v>
      </c>
      <c r="R38" s="14">
        <v>44</v>
      </c>
      <c r="S38" s="10">
        <v>6.5</v>
      </c>
      <c r="T38" s="3">
        <v>23</v>
      </c>
      <c r="U38" s="16">
        <v>28</v>
      </c>
      <c r="V38" s="34"/>
      <c r="W38" s="3">
        <v>4</v>
      </c>
      <c r="X38" s="14">
        <v>47</v>
      </c>
      <c r="Y38" s="81"/>
      <c r="Z38" s="102"/>
      <c r="AA38" s="103"/>
      <c r="AB38" s="9"/>
      <c r="AC38" s="3"/>
      <c r="AD38" s="14"/>
      <c r="AE38" s="23">
        <f t="shared" si="1"/>
        <v>280</v>
      </c>
    </row>
    <row r="39" spans="1:32" ht="14.4" thickBot="1" x14ac:dyDescent="0.25">
      <c r="A39" s="43">
        <v>35</v>
      </c>
      <c r="B39" s="193" t="s">
        <v>152</v>
      </c>
      <c r="C39" s="199" t="s">
        <v>136</v>
      </c>
      <c r="D39" s="9"/>
      <c r="E39" s="3"/>
      <c r="F39" s="14"/>
      <c r="G39" s="28"/>
      <c r="H39" s="3"/>
      <c r="I39" s="16"/>
      <c r="J39" s="214"/>
      <c r="K39" s="3"/>
      <c r="L39" s="14"/>
      <c r="M39" s="28"/>
      <c r="N39" s="3"/>
      <c r="O39" s="16"/>
      <c r="P39" s="9"/>
      <c r="Q39" s="3"/>
      <c r="R39" s="14"/>
      <c r="S39" s="10"/>
      <c r="T39" s="3"/>
      <c r="U39" s="16"/>
      <c r="V39" s="34"/>
      <c r="W39" s="3"/>
      <c r="X39" s="14"/>
      <c r="Y39" s="81"/>
      <c r="Z39" s="102"/>
      <c r="AA39" s="103"/>
      <c r="AB39" s="9"/>
      <c r="AC39" s="3"/>
      <c r="AD39" s="14"/>
      <c r="AE39" s="23">
        <f t="shared" si="1"/>
        <v>0</v>
      </c>
    </row>
    <row r="40" spans="1:32" ht="14.4" thickBot="1" x14ac:dyDescent="0.25">
      <c r="A40" s="43">
        <v>36</v>
      </c>
      <c r="B40" s="224" t="s">
        <v>105</v>
      </c>
      <c r="C40" s="227" t="s">
        <v>136</v>
      </c>
      <c r="D40" s="130">
        <v>99</v>
      </c>
      <c r="E40" s="131">
        <v>27</v>
      </c>
      <c r="F40" s="132">
        <v>24</v>
      </c>
      <c r="G40" s="136">
        <v>854</v>
      </c>
      <c r="H40" s="131">
        <v>33</v>
      </c>
      <c r="I40" s="134">
        <v>18</v>
      </c>
      <c r="J40" s="225">
        <v>105</v>
      </c>
      <c r="K40" s="131">
        <v>34</v>
      </c>
      <c r="L40" s="132">
        <v>17</v>
      </c>
      <c r="M40" s="136"/>
      <c r="N40" s="131"/>
      <c r="O40" s="134"/>
      <c r="P40" s="130"/>
      <c r="Q40" s="131">
        <v>9</v>
      </c>
      <c r="R40" s="132">
        <v>42</v>
      </c>
      <c r="S40" s="133">
        <v>9.5</v>
      </c>
      <c r="T40" s="131">
        <v>16</v>
      </c>
      <c r="U40" s="134">
        <v>35</v>
      </c>
      <c r="V40" s="137"/>
      <c r="W40" s="131">
        <v>15</v>
      </c>
      <c r="X40" s="132">
        <v>36</v>
      </c>
      <c r="Y40" s="138"/>
      <c r="Z40" s="139"/>
      <c r="AA40" s="140"/>
      <c r="AB40" s="130"/>
      <c r="AC40" s="131"/>
      <c r="AD40" s="132"/>
      <c r="AE40" s="141">
        <f t="shared" si="1"/>
        <v>172</v>
      </c>
      <c r="AF40" s="142">
        <f>SUM(AE37:AE40)</f>
        <v>570</v>
      </c>
    </row>
    <row r="41" spans="1:32" ht="15" thickTop="1" thickBot="1" x14ac:dyDescent="0.25">
      <c r="A41" s="43">
        <v>37</v>
      </c>
      <c r="B41" s="223" t="s">
        <v>117</v>
      </c>
      <c r="C41" s="203" t="s">
        <v>141</v>
      </c>
      <c r="D41" s="7"/>
      <c r="E41" s="4"/>
      <c r="F41" s="13"/>
      <c r="G41" s="29"/>
      <c r="H41" s="4"/>
      <c r="I41" s="31"/>
      <c r="J41" s="215"/>
      <c r="K41" s="4"/>
      <c r="L41" s="13"/>
      <c r="M41" s="29"/>
      <c r="N41" s="4"/>
      <c r="O41" s="31"/>
      <c r="P41" s="7"/>
      <c r="Q41" s="4"/>
      <c r="R41" s="13"/>
      <c r="S41" s="8"/>
      <c r="T41" s="4"/>
      <c r="U41" s="31"/>
      <c r="V41" s="35"/>
      <c r="W41" s="4">
        <v>12</v>
      </c>
      <c r="X41" s="13">
        <v>39</v>
      </c>
      <c r="Y41" s="83"/>
      <c r="Z41" s="109"/>
      <c r="AA41" s="110"/>
      <c r="AB41" s="7"/>
      <c r="AC41" s="4"/>
      <c r="AD41" s="13"/>
      <c r="AE41" s="26">
        <f t="shared" si="1"/>
        <v>39</v>
      </c>
    </row>
    <row r="42" spans="1:32" ht="14.4" thickBot="1" x14ac:dyDescent="0.25">
      <c r="A42" s="43">
        <v>38</v>
      </c>
      <c r="B42" s="226" t="s">
        <v>98</v>
      </c>
      <c r="C42" s="227" t="s">
        <v>141</v>
      </c>
      <c r="D42" s="130">
        <v>111</v>
      </c>
      <c r="E42" s="131">
        <v>3</v>
      </c>
      <c r="F42" s="132">
        <v>48</v>
      </c>
      <c r="G42" s="136">
        <v>682</v>
      </c>
      <c r="H42" s="131">
        <v>2</v>
      </c>
      <c r="I42" s="134">
        <v>49</v>
      </c>
      <c r="J42" s="225">
        <v>181</v>
      </c>
      <c r="K42" s="131">
        <v>1</v>
      </c>
      <c r="L42" s="132">
        <v>50</v>
      </c>
      <c r="M42" s="236" t="s">
        <v>146</v>
      </c>
      <c r="N42" s="131"/>
      <c r="O42" s="134">
        <v>0</v>
      </c>
      <c r="P42" s="130"/>
      <c r="Q42" s="131">
        <v>21</v>
      </c>
      <c r="R42" s="132">
        <v>30</v>
      </c>
      <c r="S42" s="133">
        <v>11</v>
      </c>
      <c r="T42" s="131">
        <v>6</v>
      </c>
      <c r="U42" s="134">
        <v>45</v>
      </c>
      <c r="V42" s="137"/>
      <c r="W42" s="131">
        <v>6</v>
      </c>
      <c r="X42" s="132">
        <v>45</v>
      </c>
      <c r="Y42" s="138"/>
      <c r="Z42" s="139"/>
      <c r="AA42" s="140"/>
      <c r="AB42" s="130"/>
      <c r="AC42" s="131"/>
      <c r="AD42" s="132"/>
      <c r="AE42" s="141">
        <f t="shared" si="1"/>
        <v>267</v>
      </c>
      <c r="AF42" s="142">
        <f>SUM(AE41:AE42)</f>
        <v>306</v>
      </c>
    </row>
    <row r="43" spans="1:32" ht="14.4" thickTop="1" x14ac:dyDescent="0.2">
      <c r="A43" s="43"/>
      <c r="B43" s="193" t="s">
        <v>124</v>
      </c>
      <c r="C43" s="200" t="s">
        <v>132</v>
      </c>
      <c r="D43" s="7"/>
      <c r="E43" s="4"/>
      <c r="F43" s="13"/>
      <c r="G43" s="29">
        <v>1288</v>
      </c>
      <c r="H43" s="4">
        <v>11</v>
      </c>
      <c r="I43" s="31">
        <v>40</v>
      </c>
      <c r="J43" s="215"/>
      <c r="K43" s="4"/>
      <c r="L43" s="13"/>
      <c r="M43" s="29"/>
      <c r="N43" s="4"/>
      <c r="O43" s="31"/>
      <c r="P43" s="7"/>
      <c r="Q43" s="4"/>
      <c r="R43" s="13"/>
      <c r="S43" s="8"/>
      <c r="T43" s="4"/>
      <c r="U43" s="31"/>
      <c r="V43" s="35"/>
      <c r="W43" s="4"/>
      <c r="X43" s="13"/>
      <c r="Y43" s="83"/>
      <c r="Z43" s="109"/>
      <c r="AA43" s="110"/>
      <c r="AB43" s="7"/>
      <c r="AC43" s="4"/>
      <c r="AD43" s="13"/>
      <c r="AE43" s="26">
        <f t="shared" si="1"/>
        <v>40</v>
      </c>
    </row>
    <row r="44" spans="1:32" ht="13.8" x14ac:dyDescent="0.2">
      <c r="A44" s="43">
        <v>40</v>
      </c>
      <c r="B44" s="193" t="s">
        <v>129</v>
      </c>
      <c r="C44" s="199" t="s">
        <v>132</v>
      </c>
      <c r="D44" s="9"/>
      <c r="E44" s="3"/>
      <c r="F44" s="14"/>
      <c r="G44" s="28"/>
      <c r="H44" s="3"/>
      <c r="I44" s="16"/>
      <c r="J44" s="214"/>
      <c r="K44" s="3"/>
      <c r="L44" s="14"/>
      <c r="M44" s="28"/>
      <c r="N44" s="3"/>
      <c r="O44" s="16"/>
      <c r="P44" s="9"/>
      <c r="Q44" s="3"/>
      <c r="R44" s="14"/>
      <c r="S44" s="10">
        <v>23</v>
      </c>
      <c r="T44" s="3">
        <v>1</v>
      </c>
      <c r="U44" s="16">
        <v>50</v>
      </c>
      <c r="V44" s="34"/>
      <c r="W44" s="3"/>
      <c r="X44" s="14"/>
      <c r="Y44" s="81"/>
      <c r="Z44" s="102"/>
      <c r="AA44" s="103"/>
      <c r="AB44" s="9"/>
      <c r="AC44" s="3"/>
      <c r="AD44" s="14"/>
      <c r="AE44" s="23">
        <f t="shared" si="1"/>
        <v>50</v>
      </c>
    </row>
    <row r="45" spans="1:32" ht="13.8" x14ac:dyDescent="0.2">
      <c r="A45" s="43">
        <v>41</v>
      </c>
      <c r="B45" s="193" t="s">
        <v>122</v>
      </c>
      <c r="C45" s="202" t="s">
        <v>132</v>
      </c>
      <c r="D45" s="9">
        <v>112</v>
      </c>
      <c r="E45" s="3">
        <v>18</v>
      </c>
      <c r="F45" s="14">
        <v>33</v>
      </c>
      <c r="G45" s="28"/>
      <c r="H45" s="3"/>
      <c r="I45" s="16"/>
      <c r="J45" s="214"/>
      <c r="K45" s="3"/>
      <c r="L45" s="14"/>
      <c r="M45" s="28"/>
      <c r="N45" s="3"/>
      <c r="O45" s="16"/>
      <c r="P45" s="9"/>
      <c r="Q45" s="3"/>
      <c r="R45" s="14"/>
      <c r="S45" s="10"/>
      <c r="T45" s="3"/>
      <c r="U45" s="16"/>
      <c r="V45" s="34"/>
      <c r="W45" s="3"/>
      <c r="X45" s="14"/>
      <c r="Y45" s="81"/>
      <c r="Z45" s="102"/>
      <c r="AA45" s="103"/>
      <c r="AB45" s="9"/>
      <c r="AC45" s="3"/>
      <c r="AD45" s="14"/>
      <c r="AE45" s="23">
        <f t="shared" si="1"/>
        <v>33</v>
      </c>
    </row>
    <row r="46" spans="1:32" ht="13.8" x14ac:dyDescent="0.2">
      <c r="A46" s="43">
        <v>42</v>
      </c>
      <c r="B46" s="193" t="s">
        <v>123</v>
      </c>
      <c r="C46" s="202" t="s">
        <v>132</v>
      </c>
      <c r="D46" s="9">
        <v>104</v>
      </c>
      <c r="E46" s="3">
        <v>25</v>
      </c>
      <c r="F46" s="14">
        <v>26</v>
      </c>
      <c r="G46" s="28"/>
      <c r="H46" s="3"/>
      <c r="I46" s="16"/>
      <c r="J46" s="214"/>
      <c r="K46" s="3"/>
      <c r="L46" s="14"/>
      <c r="M46" s="28"/>
      <c r="N46" s="3"/>
      <c r="O46" s="16"/>
      <c r="P46" s="9"/>
      <c r="Q46" s="3"/>
      <c r="R46" s="14"/>
      <c r="S46" s="10"/>
      <c r="T46" s="3"/>
      <c r="U46" s="16"/>
      <c r="V46" s="34"/>
      <c r="W46" s="3"/>
      <c r="X46" s="14"/>
      <c r="Y46" s="81"/>
      <c r="Z46" s="102"/>
      <c r="AA46" s="103"/>
      <c r="AB46" s="9"/>
      <c r="AC46" s="3"/>
      <c r="AD46" s="14"/>
      <c r="AE46" s="23">
        <f t="shared" si="1"/>
        <v>26</v>
      </c>
    </row>
    <row r="47" spans="1:32" ht="13.8" x14ac:dyDescent="0.2">
      <c r="A47" s="43">
        <v>43</v>
      </c>
      <c r="B47" s="193" t="s">
        <v>110</v>
      </c>
      <c r="C47" s="202" t="s">
        <v>132</v>
      </c>
      <c r="D47" s="9"/>
      <c r="E47" s="3"/>
      <c r="F47" s="14"/>
      <c r="G47" s="28"/>
      <c r="H47" s="3"/>
      <c r="I47" s="16"/>
      <c r="J47" s="214"/>
      <c r="K47" s="3"/>
      <c r="L47" s="14"/>
      <c r="M47" s="28"/>
      <c r="N47" s="3"/>
      <c r="O47" s="16"/>
      <c r="P47" s="9"/>
      <c r="Q47" s="3">
        <v>5</v>
      </c>
      <c r="R47" s="14">
        <v>46</v>
      </c>
      <c r="S47" s="10"/>
      <c r="T47" s="3"/>
      <c r="U47" s="16"/>
      <c r="V47" s="34"/>
      <c r="W47" s="3"/>
      <c r="X47" s="14"/>
      <c r="Y47" s="81"/>
      <c r="Z47" s="102"/>
      <c r="AA47" s="103"/>
      <c r="AB47" s="9"/>
      <c r="AC47" s="3"/>
      <c r="AD47" s="14"/>
      <c r="AE47" s="23">
        <f t="shared" si="1"/>
        <v>46</v>
      </c>
    </row>
    <row r="48" spans="1:32" ht="14.4" thickBot="1" x14ac:dyDescent="0.25">
      <c r="A48" s="43">
        <v>44</v>
      </c>
      <c r="B48" s="193" t="s">
        <v>127</v>
      </c>
      <c r="C48" s="202" t="s">
        <v>132</v>
      </c>
      <c r="D48" s="9"/>
      <c r="E48" s="3"/>
      <c r="F48" s="14"/>
      <c r="G48" s="28">
        <v>650</v>
      </c>
      <c r="H48" s="3">
        <v>5</v>
      </c>
      <c r="I48" s="16">
        <v>46</v>
      </c>
      <c r="J48" s="214"/>
      <c r="K48" s="3"/>
      <c r="L48" s="14"/>
      <c r="M48" s="28"/>
      <c r="N48" s="3"/>
      <c r="O48" s="16"/>
      <c r="P48" s="9"/>
      <c r="Q48" s="3"/>
      <c r="R48" s="14"/>
      <c r="S48" s="10"/>
      <c r="T48" s="3"/>
      <c r="U48" s="16"/>
      <c r="V48" s="34"/>
      <c r="W48" s="3"/>
      <c r="X48" s="14"/>
      <c r="Y48" s="81"/>
      <c r="Z48" s="102"/>
      <c r="AA48" s="103"/>
      <c r="AB48" s="9"/>
      <c r="AC48" s="3"/>
      <c r="AD48" s="14"/>
      <c r="AE48" s="23">
        <f t="shared" si="1"/>
        <v>46</v>
      </c>
    </row>
    <row r="49" spans="1:32" ht="14.4" thickBot="1" x14ac:dyDescent="0.25">
      <c r="A49" s="62"/>
      <c r="B49" s="224" t="s">
        <v>113</v>
      </c>
      <c r="C49" s="227" t="s">
        <v>132</v>
      </c>
      <c r="D49" s="130"/>
      <c r="E49" s="131"/>
      <c r="F49" s="132"/>
      <c r="G49" s="136"/>
      <c r="H49" s="131"/>
      <c r="I49" s="134"/>
      <c r="J49" s="225"/>
      <c r="K49" s="131"/>
      <c r="L49" s="132"/>
      <c r="M49" s="136">
        <v>106</v>
      </c>
      <c r="N49" s="131">
        <v>6</v>
      </c>
      <c r="O49" s="134">
        <v>45</v>
      </c>
      <c r="P49" s="130"/>
      <c r="Q49" s="131"/>
      <c r="R49" s="132"/>
      <c r="S49" s="133"/>
      <c r="T49" s="131"/>
      <c r="U49" s="134"/>
      <c r="V49" s="137"/>
      <c r="W49" s="131"/>
      <c r="X49" s="132"/>
      <c r="Y49" s="138"/>
      <c r="Z49" s="139"/>
      <c r="AA49" s="140"/>
      <c r="AB49" s="130"/>
      <c r="AC49" s="131"/>
      <c r="AD49" s="132"/>
      <c r="AE49" s="141">
        <f t="shared" si="1"/>
        <v>45</v>
      </c>
      <c r="AF49" s="142">
        <f>SUM(AE43:AE49)</f>
        <v>286</v>
      </c>
    </row>
    <row r="50" spans="1:32" ht="28.8" thickTop="1" thickBot="1" x14ac:dyDescent="0.25">
      <c r="A50" s="62">
        <v>46</v>
      </c>
      <c r="B50" s="238" t="s">
        <v>107</v>
      </c>
      <c r="C50" s="234" t="s">
        <v>143</v>
      </c>
      <c r="D50" s="157">
        <v>105</v>
      </c>
      <c r="E50" s="158">
        <v>24</v>
      </c>
      <c r="F50" s="159">
        <v>27</v>
      </c>
      <c r="G50" s="162">
        <v>1256</v>
      </c>
      <c r="H50" s="158">
        <v>15</v>
      </c>
      <c r="I50" s="161">
        <v>36</v>
      </c>
      <c r="J50" s="230">
        <v>123</v>
      </c>
      <c r="K50" s="158">
        <v>23</v>
      </c>
      <c r="L50" s="159">
        <v>28</v>
      </c>
      <c r="M50" s="162"/>
      <c r="N50" s="158"/>
      <c r="O50" s="161"/>
      <c r="P50" s="157"/>
      <c r="Q50" s="158">
        <v>15</v>
      </c>
      <c r="R50" s="159">
        <v>36</v>
      </c>
      <c r="S50" s="163">
        <v>10</v>
      </c>
      <c r="T50" s="158">
        <v>10</v>
      </c>
      <c r="U50" s="161">
        <v>41</v>
      </c>
      <c r="V50" s="164"/>
      <c r="W50" s="158">
        <v>19</v>
      </c>
      <c r="X50" s="159">
        <v>32</v>
      </c>
      <c r="Y50" s="165"/>
      <c r="Z50" s="166"/>
      <c r="AA50" s="167"/>
      <c r="AB50" s="157"/>
      <c r="AC50" s="158"/>
      <c r="AD50" s="159"/>
      <c r="AE50" s="168">
        <f t="shared" si="1"/>
        <v>200</v>
      </c>
      <c r="AF50" s="142">
        <f>SUM(AE50)</f>
        <v>200</v>
      </c>
    </row>
    <row r="51" spans="1:32" ht="15" thickTop="1" thickBot="1" x14ac:dyDescent="0.25">
      <c r="A51" s="62">
        <v>47</v>
      </c>
      <c r="B51" s="193" t="s">
        <v>96</v>
      </c>
      <c r="C51" s="237" t="s">
        <v>142</v>
      </c>
      <c r="D51" s="148">
        <v>111</v>
      </c>
      <c r="E51" s="144">
        <v>20</v>
      </c>
      <c r="F51" s="145">
        <v>31</v>
      </c>
      <c r="G51" s="146">
        <v>636</v>
      </c>
      <c r="H51" s="144">
        <v>6</v>
      </c>
      <c r="I51" s="147">
        <v>45</v>
      </c>
      <c r="J51" s="231">
        <v>101</v>
      </c>
      <c r="K51" s="144">
        <v>35</v>
      </c>
      <c r="L51" s="145">
        <v>16</v>
      </c>
      <c r="M51" s="146">
        <v>81</v>
      </c>
      <c r="N51" s="144">
        <v>13</v>
      </c>
      <c r="O51" s="147">
        <v>38</v>
      </c>
      <c r="P51" s="148"/>
      <c r="Q51" s="144">
        <v>12</v>
      </c>
      <c r="R51" s="145">
        <v>39</v>
      </c>
      <c r="S51" s="149">
        <v>9.5</v>
      </c>
      <c r="T51" s="144">
        <v>16</v>
      </c>
      <c r="U51" s="147">
        <v>35</v>
      </c>
      <c r="V51" s="150"/>
      <c r="W51" s="144">
        <v>9</v>
      </c>
      <c r="X51" s="145">
        <v>42</v>
      </c>
      <c r="Y51" s="151"/>
      <c r="Z51" s="152"/>
      <c r="AA51" s="153"/>
      <c r="AB51" s="148"/>
      <c r="AC51" s="144"/>
      <c r="AD51" s="145"/>
      <c r="AE51" s="26">
        <f t="shared" si="1"/>
        <v>246</v>
      </c>
    </row>
    <row r="52" spans="1:32" ht="14.4" thickBot="1" x14ac:dyDescent="0.25">
      <c r="A52" s="62">
        <v>48</v>
      </c>
      <c r="B52" s="224" t="s">
        <v>102</v>
      </c>
      <c r="C52" s="227" t="s">
        <v>142</v>
      </c>
      <c r="D52" s="130">
        <v>114</v>
      </c>
      <c r="E52" s="131">
        <v>15</v>
      </c>
      <c r="F52" s="132">
        <v>36</v>
      </c>
      <c r="G52" s="136">
        <v>1244</v>
      </c>
      <c r="H52" s="131">
        <v>18</v>
      </c>
      <c r="I52" s="134">
        <v>33</v>
      </c>
      <c r="J52" s="225">
        <v>136</v>
      </c>
      <c r="K52" s="131">
        <v>18</v>
      </c>
      <c r="L52" s="132">
        <v>33</v>
      </c>
      <c r="M52" s="136">
        <v>108</v>
      </c>
      <c r="N52" s="131">
        <v>5</v>
      </c>
      <c r="O52" s="134">
        <v>46</v>
      </c>
      <c r="P52" s="130"/>
      <c r="Q52" s="131">
        <v>22</v>
      </c>
      <c r="R52" s="132">
        <v>29</v>
      </c>
      <c r="S52" s="133">
        <v>11</v>
      </c>
      <c r="T52" s="131">
        <v>6</v>
      </c>
      <c r="U52" s="134">
        <v>45</v>
      </c>
      <c r="V52" s="137"/>
      <c r="W52" s="131">
        <v>22</v>
      </c>
      <c r="X52" s="132">
        <v>29</v>
      </c>
      <c r="Y52" s="138"/>
      <c r="Z52" s="139"/>
      <c r="AA52" s="140"/>
      <c r="AB52" s="130"/>
      <c r="AC52" s="131"/>
      <c r="AD52" s="132"/>
      <c r="AE52" s="141">
        <f t="shared" si="1"/>
        <v>251</v>
      </c>
      <c r="AF52" s="142">
        <f>SUM(AE51:AE52)</f>
        <v>497</v>
      </c>
    </row>
    <row r="53" spans="1:32" ht="14.4" thickTop="1" x14ac:dyDescent="0.2">
      <c r="A53" s="62">
        <v>49</v>
      </c>
      <c r="B53" s="239" t="s">
        <v>92</v>
      </c>
      <c r="C53" s="237" t="s">
        <v>139</v>
      </c>
      <c r="D53" s="148">
        <v>121</v>
      </c>
      <c r="E53" s="144">
        <v>1</v>
      </c>
      <c r="F53" s="145">
        <v>50</v>
      </c>
      <c r="G53" s="146">
        <v>1276</v>
      </c>
      <c r="H53" s="144">
        <v>12</v>
      </c>
      <c r="I53" s="147">
        <v>39</v>
      </c>
      <c r="J53" s="231">
        <v>117</v>
      </c>
      <c r="K53" s="144">
        <v>28</v>
      </c>
      <c r="L53" s="145">
        <v>23</v>
      </c>
      <c r="M53" s="146">
        <v>110</v>
      </c>
      <c r="N53" s="144">
        <v>4</v>
      </c>
      <c r="O53" s="147">
        <v>47</v>
      </c>
      <c r="P53" s="148"/>
      <c r="Q53" s="144">
        <v>2</v>
      </c>
      <c r="R53" s="145">
        <v>49</v>
      </c>
      <c r="S53" s="149">
        <v>3.5</v>
      </c>
      <c r="T53" s="144">
        <v>34</v>
      </c>
      <c r="U53" s="147">
        <v>17</v>
      </c>
      <c r="V53" s="150"/>
      <c r="W53" s="144">
        <v>16</v>
      </c>
      <c r="X53" s="145">
        <v>35</v>
      </c>
      <c r="Y53" s="151"/>
      <c r="Z53" s="152"/>
      <c r="AA53" s="153"/>
      <c r="AB53" s="148"/>
      <c r="AC53" s="144"/>
      <c r="AD53" s="145"/>
      <c r="AE53" s="26">
        <f t="shared" si="1"/>
        <v>260</v>
      </c>
    </row>
    <row r="54" spans="1:32" ht="13.8" x14ac:dyDescent="0.2">
      <c r="A54" s="62"/>
      <c r="B54" s="240" t="s">
        <v>154</v>
      </c>
      <c r="C54" s="204" t="s">
        <v>139</v>
      </c>
      <c r="D54" s="64"/>
      <c r="E54" s="65"/>
      <c r="F54" s="66"/>
      <c r="G54" s="69"/>
      <c r="H54" s="65"/>
      <c r="I54" s="68"/>
      <c r="J54" s="216">
        <v>107</v>
      </c>
      <c r="K54" s="65">
        <v>32</v>
      </c>
      <c r="L54" s="66">
        <v>19</v>
      </c>
      <c r="M54" s="69"/>
      <c r="N54" s="65"/>
      <c r="O54" s="68"/>
      <c r="P54" s="64"/>
      <c r="Q54" s="65"/>
      <c r="R54" s="66"/>
      <c r="S54" s="67"/>
      <c r="T54" s="65"/>
      <c r="U54" s="68"/>
      <c r="V54" s="70"/>
      <c r="W54" s="65"/>
      <c r="X54" s="66"/>
      <c r="Y54" s="82"/>
      <c r="Z54" s="104"/>
      <c r="AA54" s="105"/>
      <c r="AB54" s="64"/>
      <c r="AC54" s="65"/>
      <c r="AD54" s="66"/>
      <c r="AE54" s="23">
        <f t="shared" si="1"/>
        <v>19</v>
      </c>
    </row>
    <row r="55" spans="1:32" ht="14.4" thickBot="1" x14ac:dyDescent="0.25">
      <c r="A55" s="44"/>
      <c r="B55" s="195" t="s">
        <v>89</v>
      </c>
      <c r="C55" s="221"/>
      <c r="D55" s="11">
        <v>96</v>
      </c>
      <c r="E55" s="5">
        <v>30</v>
      </c>
      <c r="F55" s="15">
        <v>21</v>
      </c>
      <c r="G55" s="30">
        <v>1099</v>
      </c>
      <c r="H55" s="5">
        <v>26</v>
      </c>
      <c r="I55" s="32">
        <v>25</v>
      </c>
      <c r="J55" s="217">
        <v>129</v>
      </c>
      <c r="K55" s="5">
        <v>20</v>
      </c>
      <c r="L55" s="15">
        <v>31</v>
      </c>
      <c r="M55" s="30">
        <v>74</v>
      </c>
      <c r="N55" s="5">
        <v>14</v>
      </c>
      <c r="O55" s="32">
        <v>37</v>
      </c>
      <c r="P55" s="11"/>
      <c r="Q55" s="5">
        <v>6</v>
      </c>
      <c r="R55" s="15">
        <v>45</v>
      </c>
      <c r="S55" s="12">
        <v>10</v>
      </c>
      <c r="T55" s="5">
        <v>10</v>
      </c>
      <c r="U55" s="32">
        <v>41</v>
      </c>
      <c r="V55" s="36"/>
      <c r="W55" s="5">
        <v>1</v>
      </c>
      <c r="X55" s="15">
        <v>50</v>
      </c>
      <c r="Y55" s="84"/>
      <c r="Z55" s="112"/>
      <c r="AA55" s="113"/>
      <c r="AB55" s="11"/>
      <c r="AC55" s="5"/>
      <c r="AD55" s="15"/>
      <c r="AE55" s="208">
        <f t="shared" si="1"/>
        <v>250</v>
      </c>
    </row>
  </sheetData>
  <sortState ref="B4:AE55">
    <sortCondition ref="C4:C55"/>
    <sortCondition ref="B4:B55"/>
  </sortState>
  <mergeCells count="18">
    <mergeCell ref="S2:U2"/>
    <mergeCell ref="V2:X2"/>
    <mergeCell ref="D1:F1"/>
    <mergeCell ref="G1:I1"/>
    <mergeCell ref="J1:L1"/>
    <mergeCell ref="M1:O1"/>
    <mergeCell ref="P1:R1"/>
    <mergeCell ref="S1:U1"/>
    <mergeCell ref="D2:F2"/>
    <mergeCell ref="G2:I2"/>
    <mergeCell ref="J2:L2"/>
    <mergeCell ref="M2:O2"/>
    <mergeCell ref="P2:R2"/>
    <mergeCell ref="Y2:AA2"/>
    <mergeCell ref="AB2:AD2"/>
    <mergeCell ref="V1:X1"/>
    <mergeCell ref="Y1:AA1"/>
    <mergeCell ref="AB1:AD1"/>
  </mergeCells>
  <printOptions horizontalCentered="1"/>
  <pageMargins left="0.25" right="0.25" top="0.75" bottom="0.75" header="0.3" footer="0.3"/>
  <pageSetup paperSize="9" orientation="landscape" verticalDpi="4294967292" r:id="rId1"/>
  <headerFooter alignWithMargins="0">
    <oddHeader>&amp;CK O O N D P R O T O K O L L&amp;REesti Jahimeeste XXXVII kokkutulek
07.-09. juuli 2017  Toosikannu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B2" sqref="B2"/>
    </sheetView>
  </sheetViews>
  <sheetFormatPr defaultColWidth="9.21875" defaultRowHeight="22.8" x14ac:dyDescent="0.4"/>
  <cols>
    <col min="1" max="1" width="9.21875" style="181"/>
    <col min="2" max="2" width="25.21875" style="181" bestFit="1" customWidth="1"/>
    <col min="3" max="3" width="12.44140625" style="181" bestFit="1" customWidth="1"/>
    <col min="4" max="16384" width="9.21875" style="181"/>
  </cols>
  <sheetData>
    <row r="1" spans="1:3" x14ac:dyDescent="0.4">
      <c r="A1" s="181" t="s">
        <v>83</v>
      </c>
    </row>
    <row r="2" spans="1:3" ht="23.4" thickBot="1" x14ac:dyDescent="0.45"/>
    <row r="3" spans="1:3" x14ac:dyDescent="0.4">
      <c r="A3" s="182" t="s">
        <v>84</v>
      </c>
      <c r="B3" s="183" t="s">
        <v>85</v>
      </c>
      <c r="C3" s="184" t="s">
        <v>86</v>
      </c>
    </row>
    <row r="4" spans="1:3" x14ac:dyDescent="0.4">
      <c r="A4" s="185">
        <v>1</v>
      </c>
      <c r="B4" s="186" t="s">
        <v>66</v>
      </c>
      <c r="C4" s="187">
        <v>1145</v>
      </c>
    </row>
    <row r="5" spans="1:3" x14ac:dyDescent="0.4">
      <c r="A5" s="185">
        <v>2</v>
      </c>
      <c r="B5" s="186" t="s">
        <v>75</v>
      </c>
      <c r="C5" s="187">
        <v>960</v>
      </c>
    </row>
    <row r="6" spans="1:3" x14ac:dyDescent="0.4">
      <c r="A6" s="185">
        <v>3</v>
      </c>
      <c r="B6" s="186" t="s">
        <v>79</v>
      </c>
      <c r="C6" s="187">
        <v>775</v>
      </c>
    </row>
    <row r="7" spans="1:3" x14ac:dyDescent="0.4">
      <c r="A7" s="185">
        <v>4</v>
      </c>
      <c r="B7" s="186" t="s">
        <v>73</v>
      </c>
      <c r="C7" s="187">
        <v>737</v>
      </c>
    </row>
    <row r="8" spans="1:3" x14ac:dyDescent="0.4">
      <c r="A8" s="185">
        <v>5</v>
      </c>
      <c r="B8" s="186" t="s">
        <v>80</v>
      </c>
      <c r="C8" s="187">
        <v>702</v>
      </c>
    </row>
    <row r="9" spans="1:3" x14ac:dyDescent="0.4">
      <c r="A9" s="185">
        <v>6</v>
      </c>
      <c r="B9" s="186" t="s">
        <v>68</v>
      </c>
      <c r="C9" s="187">
        <v>567</v>
      </c>
    </row>
    <row r="10" spans="1:3" x14ac:dyDescent="0.4">
      <c r="A10" s="185">
        <v>7</v>
      </c>
      <c r="B10" s="186" t="s">
        <v>78</v>
      </c>
      <c r="C10" s="187">
        <v>556</v>
      </c>
    </row>
    <row r="11" spans="1:3" x14ac:dyDescent="0.4">
      <c r="A11" s="185">
        <v>8</v>
      </c>
      <c r="B11" s="186" t="s">
        <v>70</v>
      </c>
      <c r="C11" s="187">
        <v>503</v>
      </c>
    </row>
    <row r="12" spans="1:3" x14ac:dyDescent="0.4">
      <c r="A12" s="185">
        <v>9</v>
      </c>
      <c r="B12" s="186" t="s">
        <v>77</v>
      </c>
      <c r="C12" s="187">
        <v>491</v>
      </c>
    </row>
    <row r="13" spans="1:3" x14ac:dyDescent="0.4">
      <c r="A13" s="185">
        <v>10</v>
      </c>
      <c r="B13" s="186" t="s">
        <v>74</v>
      </c>
      <c r="C13" s="187">
        <v>376</v>
      </c>
    </row>
    <row r="14" spans="1:3" x14ac:dyDescent="0.4">
      <c r="A14" s="185">
        <v>11</v>
      </c>
      <c r="B14" s="186" t="s">
        <v>69</v>
      </c>
      <c r="C14" s="187">
        <v>347</v>
      </c>
    </row>
    <row r="15" spans="1:3" x14ac:dyDescent="0.4">
      <c r="A15" s="185">
        <v>12</v>
      </c>
      <c r="B15" s="186" t="s">
        <v>76</v>
      </c>
      <c r="C15" s="187">
        <v>277</v>
      </c>
    </row>
    <row r="16" spans="1:3" x14ac:dyDescent="0.4">
      <c r="A16" s="185">
        <v>13</v>
      </c>
      <c r="B16" s="186" t="s">
        <v>67</v>
      </c>
      <c r="C16" s="187">
        <v>271</v>
      </c>
    </row>
    <row r="17" spans="1:3" x14ac:dyDescent="0.4">
      <c r="A17" s="185">
        <v>14</v>
      </c>
      <c r="B17" s="186" t="s">
        <v>71</v>
      </c>
      <c r="C17" s="187">
        <v>182</v>
      </c>
    </row>
    <row r="18" spans="1:3" ht="23.4" thickBot="1" x14ac:dyDescent="0.45">
      <c r="A18" s="188">
        <v>15</v>
      </c>
      <c r="B18" s="189" t="s">
        <v>72</v>
      </c>
      <c r="C18" s="190">
        <v>72</v>
      </c>
    </row>
  </sheetData>
  <sortState ref="B1:C15">
    <sortCondition descending="1" ref="C1:C1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view="pageLayout" zoomScaleNormal="100" workbookViewId="0">
      <selection activeCell="AG40" sqref="AG40"/>
    </sheetView>
  </sheetViews>
  <sheetFormatPr defaultColWidth="9.21875" defaultRowHeight="10.199999999999999" x14ac:dyDescent="0.2"/>
  <cols>
    <col min="1" max="1" width="3.21875" style="38" bestFit="1" customWidth="1"/>
    <col min="2" max="2" width="18.77734375" style="71" bestFit="1" customWidth="1"/>
    <col min="3" max="3" width="4.21875" style="38" customWidth="1"/>
    <col min="4" max="4" width="9.44140625" style="25" bestFit="1" customWidth="1"/>
    <col min="5" max="5" width="3.21875" style="6" customWidth="1"/>
    <col min="6" max="6" width="2.77734375" style="6" bestFit="1" customWidth="1"/>
    <col min="7" max="7" width="3.5546875" style="6" bestFit="1" customWidth="1"/>
    <col min="8" max="8" width="6.21875" style="6" bestFit="1" customWidth="1"/>
    <col min="9" max="9" width="2.77734375" style="6" bestFit="1" customWidth="1"/>
    <col min="10" max="10" width="3.5546875" style="6" bestFit="1" customWidth="1"/>
    <col min="11" max="11" width="4.77734375" style="6" bestFit="1" customWidth="1"/>
    <col min="12" max="12" width="2.77734375" style="6" bestFit="1" customWidth="1"/>
    <col min="13" max="13" width="3.5546875" style="6" bestFit="1" customWidth="1"/>
    <col min="14" max="14" width="4" style="6" bestFit="1" customWidth="1"/>
    <col min="15" max="18" width="3.21875" style="6" customWidth="1"/>
    <col min="19" max="19" width="3.5546875" style="6" bestFit="1" customWidth="1"/>
    <col min="20" max="31" width="3.21875" style="6" customWidth="1"/>
    <col min="32" max="32" width="3.21875" style="2" bestFit="1" customWidth="1"/>
    <col min="33" max="33" width="5.44140625" style="2" customWidth="1"/>
    <col min="34" max="16384" width="9.21875" style="2"/>
  </cols>
  <sheetData>
    <row r="1" spans="1:33" x14ac:dyDescent="0.2">
      <c r="A1" s="37"/>
      <c r="B1" s="114"/>
      <c r="C1" s="37"/>
      <c r="D1" s="24"/>
      <c r="E1" s="243" t="s">
        <v>6</v>
      </c>
      <c r="F1" s="241"/>
      <c r="G1" s="244"/>
      <c r="H1" s="241" t="s">
        <v>6</v>
      </c>
      <c r="I1" s="241"/>
      <c r="J1" s="241"/>
      <c r="K1" s="255" t="s">
        <v>7</v>
      </c>
      <c r="L1" s="241"/>
      <c r="M1" s="244"/>
      <c r="N1" s="241" t="s">
        <v>8</v>
      </c>
      <c r="O1" s="241"/>
      <c r="P1" s="241"/>
      <c r="Q1" s="259" t="s">
        <v>3</v>
      </c>
      <c r="R1" s="260"/>
      <c r="S1" s="261"/>
      <c r="T1" s="241" t="s">
        <v>32</v>
      </c>
      <c r="U1" s="241"/>
      <c r="V1" s="241"/>
      <c r="W1" s="243" t="s">
        <v>12</v>
      </c>
      <c r="X1" s="241"/>
      <c r="Y1" s="244"/>
      <c r="Z1" s="241" t="s">
        <v>11</v>
      </c>
      <c r="AA1" s="241"/>
      <c r="AB1" s="241"/>
      <c r="AC1" s="259" t="s">
        <v>10</v>
      </c>
      <c r="AD1" s="260"/>
      <c r="AE1" s="261"/>
      <c r="AF1" s="1"/>
    </row>
    <row r="2" spans="1:33" ht="10.8" thickBot="1" x14ac:dyDescent="0.25">
      <c r="A2" s="46"/>
      <c r="B2" s="115"/>
      <c r="C2" s="46"/>
      <c r="D2" s="47"/>
      <c r="E2" s="245" t="s">
        <v>61</v>
      </c>
      <c r="F2" s="242"/>
      <c r="G2" s="246"/>
      <c r="H2" s="262" t="s">
        <v>62</v>
      </c>
      <c r="I2" s="262"/>
      <c r="J2" s="262"/>
      <c r="K2" s="256" t="s">
        <v>26</v>
      </c>
      <c r="L2" s="247"/>
      <c r="M2" s="257"/>
      <c r="N2" s="242" t="s">
        <v>9</v>
      </c>
      <c r="O2" s="242"/>
      <c r="P2" s="242"/>
      <c r="Q2" s="263"/>
      <c r="R2" s="264"/>
      <c r="S2" s="265"/>
      <c r="T2" s="242"/>
      <c r="U2" s="242"/>
      <c r="V2" s="242"/>
      <c r="W2" s="258" t="s">
        <v>26</v>
      </c>
      <c r="X2" s="242"/>
      <c r="Y2" s="246"/>
      <c r="Z2" s="242"/>
      <c r="AA2" s="242"/>
      <c r="AB2" s="242"/>
      <c r="AC2" s="263" t="s">
        <v>26</v>
      </c>
      <c r="AD2" s="264"/>
      <c r="AE2" s="265"/>
      <c r="AF2" s="48"/>
    </row>
    <row r="3" spans="1:33" ht="83.4" thickBot="1" x14ac:dyDescent="0.25">
      <c r="A3" s="49" t="s">
        <v>35</v>
      </c>
      <c r="B3" s="50" t="s">
        <v>33</v>
      </c>
      <c r="C3" s="51" t="s">
        <v>29</v>
      </c>
      <c r="D3" s="125" t="s">
        <v>81</v>
      </c>
      <c r="E3" s="52" t="s">
        <v>27</v>
      </c>
      <c r="F3" s="53" t="s">
        <v>28</v>
      </c>
      <c r="G3" s="54" t="s">
        <v>19</v>
      </c>
      <c r="H3" s="55" t="s">
        <v>27</v>
      </c>
      <c r="I3" s="53" t="s">
        <v>28</v>
      </c>
      <c r="J3" s="56" t="s">
        <v>19</v>
      </c>
      <c r="K3" s="57" t="s">
        <v>27</v>
      </c>
      <c r="L3" s="58" t="s">
        <v>28</v>
      </c>
      <c r="M3" s="59" t="s">
        <v>19</v>
      </c>
      <c r="N3" s="55" t="s">
        <v>27</v>
      </c>
      <c r="O3" s="53" t="s">
        <v>28</v>
      </c>
      <c r="P3" s="56" t="s">
        <v>19</v>
      </c>
      <c r="Q3" s="52" t="s">
        <v>27</v>
      </c>
      <c r="R3" s="53" t="s">
        <v>28</v>
      </c>
      <c r="S3" s="54" t="s">
        <v>19</v>
      </c>
      <c r="T3" s="55" t="s">
        <v>27</v>
      </c>
      <c r="U3" s="53" t="s">
        <v>28</v>
      </c>
      <c r="V3" s="56" t="s">
        <v>19</v>
      </c>
      <c r="W3" s="52" t="s">
        <v>27</v>
      </c>
      <c r="X3" s="53" t="s">
        <v>28</v>
      </c>
      <c r="Y3" s="54" t="s">
        <v>19</v>
      </c>
      <c r="Z3" s="55" t="s">
        <v>27</v>
      </c>
      <c r="AA3" s="53" t="s">
        <v>28</v>
      </c>
      <c r="AB3" s="56" t="s">
        <v>19</v>
      </c>
      <c r="AC3" s="52" t="s">
        <v>27</v>
      </c>
      <c r="AD3" s="53" t="s">
        <v>28</v>
      </c>
      <c r="AE3" s="54" t="s">
        <v>19</v>
      </c>
      <c r="AF3" s="60" t="s">
        <v>34</v>
      </c>
    </row>
    <row r="4" spans="1:33" ht="13.2" x14ac:dyDescent="0.25">
      <c r="A4" s="42">
        <v>1</v>
      </c>
      <c r="B4" s="86" t="s">
        <v>21</v>
      </c>
      <c r="C4" s="39" t="s">
        <v>48</v>
      </c>
      <c r="D4" s="118" t="s">
        <v>75</v>
      </c>
      <c r="E4" s="17">
        <v>82</v>
      </c>
      <c r="F4" s="18">
        <v>16</v>
      </c>
      <c r="G4" s="19">
        <v>35</v>
      </c>
      <c r="H4" s="122"/>
      <c r="I4" s="18"/>
      <c r="J4" s="21"/>
      <c r="K4" s="124">
        <v>0.37916666666666665</v>
      </c>
      <c r="L4" s="18">
        <v>9</v>
      </c>
      <c r="M4" s="19">
        <v>42</v>
      </c>
      <c r="N4" s="27">
        <v>75</v>
      </c>
      <c r="O4" s="18">
        <v>11</v>
      </c>
      <c r="P4" s="21">
        <v>40</v>
      </c>
      <c r="Q4" s="17"/>
      <c r="R4" s="18"/>
      <c r="S4" s="19"/>
      <c r="T4" s="20">
        <v>15</v>
      </c>
      <c r="U4" s="18">
        <v>5</v>
      </c>
      <c r="V4" s="21">
        <v>46</v>
      </c>
      <c r="W4" s="33">
        <v>58</v>
      </c>
      <c r="X4" s="18">
        <v>9</v>
      </c>
      <c r="Y4" s="19">
        <v>41</v>
      </c>
      <c r="Z4" s="80">
        <v>27</v>
      </c>
      <c r="AA4" s="100">
        <v>13</v>
      </c>
      <c r="AB4" s="101">
        <v>38</v>
      </c>
      <c r="AC4" s="17">
        <v>43</v>
      </c>
      <c r="AD4" s="18">
        <v>14</v>
      </c>
      <c r="AE4" s="19">
        <v>37</v>
      </c>
      <c r="AF4" s="22">
        <f t="shared" ref="AF4:AF47" si="0">G4+J4+M4+P4+S4+Y4+AB4+AE4+V4</f>
        <v>279</v>
      </c>
    </row>
    <row r="5" spans="1:33" ht="13.2" x14ac:dyDescent="0.25">
      <c r="A5" s="43">
        <v>2</v>
      </c>
      <c r="B5" s="85" t="s">
        <v>23</v>
      </c>
      <c r="C5" s="41" t="s">
        <v>49</v>
      </c>
      <c r="D5" s="96" t="s">
        <v>75</v>
      </c>
      <c r="E5" s="9">
        <v>94</v>
      </c>
      <c r="F5" s="3">
        <v>6</v>
      </c>
      <c r="G5" s="14">
        <v>45</v>
      </c>
      <c r="H5" s="91">
        <v>7.3030092592592591E-3</v>
      </c>
      <c r="I5" s="3">
        <v>5</v>
      </c>
      <c r="J5" s="16">
        <v>46</v>
      </c>
      <c r="K5" s="93">
        <v>0.38680555555555557</v>
      </c>
      <c r="L5" s="3">
        <v>12</v>
      </c>
      <c r="M5" s="14">
        <v>39</v>
      </c>
      <c r="N5" s="28"/>
      <c r="O5" s="3"/>
      <c r="P5" s="16"/>
      <c r="Q5" s="9">
        <v>15</v>
      </c>
      <c r="R5" s="3">
        <v>12</v>
      </c>
      <c r="S5" s="14">
        <v>39</v>
      </c>
      <c r="T5" s="10">
        <v>10</v>
      </c>
      <c r="U5" s="3">
        <v>14</v>
      </c>
      <c r="V5" s="16">
        <v>37</v>
      </c>
      <c r="W5" s="34">
        <v>34</v>
      </c>
      <c r="X5" s="3">
        <v>23</v>
      </c>
      <c r="Y5" s="14">
        <v>28</v>
      </c>
      <c r="Z5" s="81">
        <v>26</v>
      </c>
      <c r="AA5" s="102">
        <v>14</v>
      </c>
      <c r="AB5" s="103">
        <v>37</v>
      </c>
      <c r="AC5" s="9">
        <v>49</v>
      </c>
      <c r="AD5" s="3">
        <v>9</v>
      </c>
      <c r="AE5" s="14">
        <v>42</v>
      </c>
      <c r="AF5" s="23">
        <f t="shared" si="0"/>
        <v>313</v>
      </c>
    </row>
    <row r="6" spans="1:33" ht="13.2" x14ac:dyDescent="0.25">
      <c r="A6" s="43">
        <v>3</v>
      </c>
      <c r="B6" s="85" t="s">
        <v>41</v>
      </c>
      <c r="C6" s="41" t="s">
        <v>49</v>
      </c>
      <c r="D6" s="96" t="s">
        <v>75</v>
      </c>
      <c r="E6" s="9"/>
      <c r="F6" s="3"/>
      <c r="G6" s="14"/>
      <c r="H6" s="91">
        <v>7.4274305555555552E-3</v>
      </c>
      <c r="I6" s="3">
        <v>20</v>
      </c>
      <c r="J6" s="16">
        <v>31</v>
      </c>
      <c r="K6" s="93">
        <v>0.37847222222222227</v>
      </c>
      <c r="L6" s="3">
        <v>8</v>
      </c>
      <c r="M6" s="14">
        <v>43</v>
      </c>
      <c r="N6" s="28"/>
      <c r="O6" s="3"/>
      <c r="P6" s="16"/>
      <c r="Q6" s="9">
        <v>18</v>
      </c>
      <c r="R6" s="3">
        <v>7</v>
      </c>
      <c r="S6" s="14">
        <v>44</v>
      </c>
      <c r="T6" s="10"/>
      <c r="U6" s="3"/>
      <c r="V6" s="16"/>
      <c r="W6" s="34">
        <v>48</v>
      </c>
      <c r="X6" s="3">
        <v>18</v>
      </c>
      <c r="Y6" s="14">
        <v>33</v>
      </c>
      <c r="Z6" s="81">
        <v>35</v>
      </c>
      <c r="AA6" s="102">
        <v>3</v>
      </c>
      <c r="AB6" s="103">
        <v>48</v>
      </c>
      <c r="AC6" s="9"/>
      <c r="AD6" s="3"/>
      <c r="AE6" s="14"/>
      <c r="AF6" s="23">
        <f t="shared" si="0"/>
        <v>199</v>
      </c>
    </row>
    <row r="7" spans="1:33" ht="13.8" thickBot="1" x14ac:dyDescent="0.3">
      <c r="A7" s="43">
        <v>4</v>
      </c>
      <c r="B7" s="85" t="s">
        <v>40</v>
      </c>
      <c r="C7" s="41" t="s">
        <v>49</v>
      </c>
      <c r="D7" s="96" t="s">
        <v>75</v>
      </c>
      <c r="E7" s="9">
        <v>72</v>
      </c>
      <c r="F7" s="3">
        <v>22</v>
      </c>
      <c r="G7" s="14">
        <v>29</v>
      </c>
      <c r="H7" s="91">
        <v>7.4865740740740734E-3</v>
      </c>
      <c r="I7" s="3">
        <v>23</v>
      </c>
      <c r="J7" s="16">
        <v>28</v>
      </c>
      <c r="K7" s="93"/>
      <c r="L7" s="3"/>
      <c r="M7" s="14"/>
      <c r="N7" s="28">
        <v>75</v>
      </c>
      <c r="O7" s="3">
        <v>11</v>
      </c>
      <c r="P7" s="16">
        <v>40</v>
      </c>
      <c r="Q7" s="9"/>
      <c r="R7" s="3"/>
      <c r="S7" s="14"/>
      <c r="T7" s="10"/>
      <c r="U7" s="3"/>
      <c r="V7" s="16"/>
      <c r="W7" s="34"/>
      <c r="X7" s="3"/>
      <c r="Y7" s="14"/>
      <c r="Z7" s="81"/>
      <c r="AA7" s="102"/>
      <c r="AB7" s="103"/>
      <c r="AC7" s="9">
        <v>38</v>
      </c>
      <c r="AD7" s="3">
        <v>19</v>
      </c>
      <c r="AE7" s="14">
        <v>32</v>
      </c>
      <c r="AF7" s="23">
        <f t="shared" si="0"/>
        <v>129</v>
      </c>
    </row>
    <row r="8" spans="1:33" ht="13.8" thickBot="1" x14ac:dyDescent="0.3">
      <c r="A8" s="126">
        <v>5</v>
      </c>
      <c r="B8" s="127" t="s">
        <v>46</v>
      </c>
      <c r="C8" s="128" t="s">
        <v>49</v>
      </c>
      <c r="D8" s="129" t="s">
        <v>75</v>
      </c>
      <c r="E8" s="130"/>
      <c r="F8" s="131"/>
      <c r="G8" s="132"/>
      <c r="H8" s="133"/>
      <c r="I8" s="131"/>
      <c r="J8" s="134"/>
      <c r="K8" s="135"/>
      <c r="L8" s="131"/>
      <c r="M8" s="132"/>
      <c r="N8" s="136"/>
      <c r="O8" s="131"/>
      <c r="P8" s="134"/>
      <c r="Q8" s="130"/>
      <c r="R8" s="131"/>
      <c r="S8" s="132"/>
      <c r="T8" s="133">
        <v>13</v>
      </c>
      <c r="U8" s="131">
        <v>11</v>
      </c>
      <c r="V8" s="134">
        <v>40</v>
      </c>
      <c r="W8" s="137"/>
      <c r="X8" s="131"/>
      <c r="Y8" s="132"/>
      <c r="Z8" s="138"/>
      <c r="AA8" s="139"/>
      <c r="AB8" s="140"/>
      <c r="AC8" s="130"/>
      <c r="AD8" s="131"/>
      <c r="AE8" s="132"/>
      <c r="AF8" s="141">
        <f t="shared" si="0"/>
        <v>40</v>
      </c>
      <c r="AG8" s="142">
        <f>SUM(AF4:AF8)</f>
        <v>960</v>
      </c>
    </row>
    <row r="9" spans="1:33" ht="14.4" thickTop="1" thickBot="1" x14ac:dyDescent="0.3">
      <c r="A9" s="61">
        <v>6</v>
      </c>
      <c r="B9" s="119" t="s">
        <v>36</v>
      </c>
      <c r="C9" s="120" t="s">
        <v>48</v>
      </c>
      <c r="D9" s="121" t="s">
        <v>68</v>
      </c>
      <c r="E9" s="7">
        <v>88</v>
      </c>
      <c r="F9" s="4">
        <v>12</v>
      </c>
      <c r="G9" s="13">
        <v>39</v>
      </c>
      <c r="H9" s="92">
        <v>6.9478009259259267E-3</v>
      </c>
      <c r="I9" s="4">
        <v>15</v>
      </c>
      <c r="J9" s="31">
        <v>36</v>
      </c>
      <c r="K9" s="94">
        <v>0.41736111111111113</v>
      </c>
      <c r="L9" s="4">
        <v>20</v>
      </c>
      <c r="M9" s="13">
        <v>31</v>
      </c>
      <c r="N9" s="29"/>
      <c r="O9" s="4"/>
      <c r="P9" s="31"/>
      <c r="Q9" s="7"/>
      <c r="R9" s="4"/>
      <c r="S9" s="13"/>
      <c r="T9" s="8">
        <v>10</v>
      </c>
      <c r="U9" s="4">
        <v>14</v>
      </c>
      <c r="V9" s="31">
        <v>37</v>
      </c>
      <c r="W9" s="35">
        <v>53</v>
      </c>
      <c r="X9" s="4">
        <v>15</v>
      </c>
      <c r="Y9" s="13">
        <v>36</v>
      </c>
      <c r="Z9" s="83">
        <v>25</v>
      </c>
      <c r="AA9" s="109">
        <v>17</v>
      </c>
      <c r="AB9" s="110">
        <v>34</v>
      </c>
      <c r="AC9" s="7">
        <v>5</v>
      </c>
      <c r="AD9" s="4">
        <v>33</v>
      </c>
      <c r="AE9" s="13">
        <v>18</v>
      </c>
      <c r="AF9" s="26">
        <f t="shared" si="0"/>
        <v>231</v>
      </c>
    </row>
    <row r="10" spans="1:33" ht="13.8" thickBot="1" x14ac:dyDescent="0.3">
      <c r="A10" s="126">
        <v>7</v>
      </c>
      <c r="B10" s="127" t="s">
        <v>17</v>
      </c>
      <c r="C10" s="128" t="s">
        <v>49</v>
      </c>
      <c r="D10" s="129" t="s">
        <v>68</v>
      </c>
      <c r="E10" s="130">
        <v>80</v>
      </c>
      <c r="F10" s="131">
        <v>19</v>
      </c>
      <c r="G10" s="132">
        <v>32</v>
      </c>
      <c r="H10" s="143">
        <v>6.9850694444444439E-3</v>
      </c>
      <c r="I10" s="131">
        <v>16</v>
      </c>
      <c r="J10" s="134">
        <v>35</v>
      </c>
      <c r="K10" s="135">
        <v>0.34722222222222227</v>
      </c>
      <c r="L10" s="131">
        <v>4</v>
      </c>
      <c r="M10" s="132">
        <v>47</v>
      </c>
      <c r="N10" s="136">
        <v>66</v>
      </c>
      <c r="O10" s="131">
        <v>13</v>
      </c>
      <c r="P10" s="134">
        <v>38</v>
      </c>
      <c r="Q10" s="130">
        <v>18</v>
      </c>
      <c r="R10" s="131">
        <v>10</v>
      </c>
      <c r="S10" s="132">
        <v>41</v>
      </c>
      <c r="T10" s="133">
        <v>7</v>
      </c>
      <c r="U10" s="131">
        <v>22</v>
      </c>
      <c r="V10" s="134">
        <v>29</v>
      </c>
      <c r="W10" s="137">
        <v>68</v>
      </c>
      <c r="X10" s="131">
        <v>1</v>
      </c>
      <c r="Y10" s="132">
        <v>50</v>
      </c>
      <c r="Z10" s="138">
        <v>26</v>
      </c>
      <c r="AA10" s="139">
        <v>14</v>
      </c>
      <c r="AB10" s="140">
        <v>37</v>
      </c>
      <c r="AC10" s="130">
        <v>31</v>
      </c>
      <c r="AD10" s="131">
        <v>24</v>
      </c>
      <c r="AE10" s="132">
        <v>27</v>
      </c>
      <c r="AF10" s="141">
        <f t="shared" si="0"/>
        <v>336</v>
      </c>
      <c r="AG10" s="142">
        <f>SUM(AF9:AF10)</f>
        <v>567</v>
      </c>
    </row>
    <row r="11" spans="1:33" ht="13.8" thickTop="1" x14ac:dyDescent="0.25">
      <c r="A11" s="61">
        <v>8</v>
      </c>
      <c r="B11" s="119" t="s">
        <v>43</v>
      </c>
      <c r="C11" s="120" t="s">
        <v>48</v>
      </c>
      <c r="D11" s="121" t="s">
        <v>73</v>
      </c>
      <c r="E11" s="7"/>
      <c r="F11" s="4"/>
      <c r="G11" s="13"/>
      <c r="H11" s="8"/>
      <c r="I11" s="4"/>
      <c r="J11" s="31"/>
      <c r="K11" s="7"/>
      <c r="L11" s="4"/>
      <c r="M11" s="13"/>
      <c r="N11" s="29"/>
      <c r="O11" s="4"/>
      <c r="P11" s="31"/>
      <c r="Q11" s="7"/>
      <c r="R11" s="4"/>
      <c r="S11" s="13"/>
      <c r="T11" s="8"/>
      <c r="U11" s="4"/>
      <c r="V11" s="31"/>
      <c r="W11" s="35">
        <v>44</v>
      </c>
      <c r="X11" s="4">
        <v>21</v>
      </c>
      <c r="Y11" s="13">
        <v>30</v>
      </c>
      <c r="Z11" s="83"/>
      <c r="AA11" s="109"/>
      <c r="AB11" s="110"/>
      <c r="AC11" s="7"/>
      <c r="AD11" s="4"/>
      <c r="AE11" s="13"/>
      <c r="AF11" s="26">
        <f t="shared" si="0"/>
        <v>30</v>
      </c>
    </row>
    <row r="12" spans="1:33" ht="13.2" x14ac:dyDescent="0.25">
      <c r="A12" s="43">
        <v>9</v>
      </c>
      <c r="B12" s="85" t="s">
        <v>1</v>
      </c>
      <c r="C12" s="41" t="s">
        <v>49</v>
      </c>
      <c r="D12" s="96" t="s">
        <v>73</v>
      </c>
      <c r="E12" s="9">
        <v>96</v>
      </c>
      <c r="F12" s="3">
        <v>4</v>
      </c>
      <c r="G12" s="14">
        <v>47</v>
      </c>
      <c r="H12" s="91">
        <v>6.7931712962962963E-3</v>
      </c>
      <c r="I12" s="3">
        <v>9</v>
      </c>
      <c r="J12" s="16">
        <v>42</v>
      </c>
      <c r="K12" s="93">
        <v>0.40625</v>
      </c>
      <c r="L12" s="3">
        <v>16</v>
      </c>
      <c r="M12" s="14">
        <v>35</v>
      </c>
      <c r="N12" s="28"/>
      <c r="O12" s="3"/>
      <c r="P12" s="16"/>
      <c r="Q12" s="9"/>
      <c r="R12" s="3"/>
      <c r="S12" s="14"/>
      <c r="T12" s="10"/>
      <c r="U12" s="3"/>
      <c r="V12" s="16"/>
      <c r="W12" s="34">
        <v>51</v>
      </c>
      <c r="X12" s="3">
        <v>16</v>
      </c>
      <c r="Y12" s="14">
        <v>35</v>
      </c>
      <c r="Z12" s="81"/>
      <c r="AA12" s="102"/>
      <c r="AB12" s="103"/>
      <c r="AC12" s="9"/>
      <c r="AD12" s="3"/>
      <c r="AE12" s="14"/>
      <c r="AF12" s="23">
        <f t="shared" si="0"/>
        <v>159</v>
      </c>
    </row>
    <row r="13" spans="1:33" ht="13.8" thickBot="1" x14ac:dyDescent="0.3">
      <c r="A13" s="62">
        <v>10</v>
      </c>
      <c r="B13" s="85" t="s">
        <v>18</v>
      </c>
      <c r="C13" s="41" t="s">
        <v>49</v>
      </c>
      <c r="D13" s="96" t="s">
        <v>73</v>
      </c>
      <c r="E13" s="9">
        <v>104</v>
      </c>
      <c r="F13" s="3">
        <v>2</v>
      </c>
      <c r="G13" s="14">
        <v>49</v>
      </c>
      <c r="H13" s="91">
        <v>6.9186342592592598E-3</v>
      </c>
      <c r="I13" s="3">
        <v>13</v>
      </c>
      <c r="J13" s="16">
        <v>38</v>
      </c>
      <c r="K13" s="93">
        <v>0.3125</v>
      </c>
      <c r="L13" s="3">
        <v>2</v>
      </c>
      <c r="M13" s="14">
        <v>49</v>
      </c>
      <c r="N13" s="28">
        <v>94</v>
      </c>
      <c r="O13" s="3">
        <v>8</v>
      </c>
      <c r="P13" s="16">
        <v>43</v>
      </c>
      <c r="Q13" s="9">
        <v>19</v>
      </c>
      <c r="R13" s="3">
        <v>5</v>
      </c>
      <c r="S13" s="14">
        <v>46</v>
      </c>
      <c r="T13" s="10">
        <v>15</v>
      </c>
      <c r="U13" s="3">
        <v>5</v>
      </c>
      <c r="V13" s="16">
        <v>46</v>
      </c>
      <c r="W13" s="34">
        <v>64</v>
      </c>
      <c r="X13" s="3">
        <v>5</v>
      </c>
      <c r="Y13" s="14">
        <v>46</v>
      </c>
      <c r="Z13" s="81">
        <v>18</v>
      </c>
      <c r="AA13" s="102">
        <v>20</v>
      </c>
      <c r="AB13" s="103">
        <v>31</v>
      </c>
      <c r="AC13" s="9">
        <v>74</v>
      </c>
      <c r="AD13" s="3">
        <v>1</v>
      </c>
      <c r="AE13" s="14">
        <v>50</v>
      </c>
      <c r="AF13" s="23">
        <f t="shared" si="0"/>
        <v>398</v>
      </c>
    </row>
    <row r="14" spans="1:33" ht="13.8" thickBot="1" x14ac:dyDescent="0.3">
      <c r="A14" s="126">
        <v>11</v>
      </c>
      <c r="B14" s="127" t="s">
        <v>51</v>
      </c>
      <c r="C14" s="128" t="s">
        <v>49</v>
      </c>
      <c r="D14" s="129" t="s">
        <v>73</v>
      </c>
      <c r="E14" s="130"/>
      <c r="F14" s="131"/>
      <c r="G14" s="132"/>
      <c r="H14" s="143">
        <v>6.3285879629629629E-3</v>
      </c>
      <c r="I14" s="131">
        <v>2</v>
      </c>
      <c r="J14" s="134">
        <v>49</v>
      </c>
      <c r="K14" s="135">
        <v>0.42986111111111108</v>
      </c>
      <c r="L14" s="131">
        <v>23</v>
      </c>
      <c r="M14" s="132">
        <v>28</v>
      </c>
      <c r="N14" s="136"/>
      <c r="O14" s="131"/>
      <c r="P14" s="134"/>
      <c r="Q14" s="130"/>
      <c r="R14" s="131"/>
      <c r="S14" s="132"/>
      <c r="T14" s="133">
        <v>17</v>
      </c>
      <c r="U14" s="131">
        <v>4</v>
      </c>
      <c r="V14" s="134">
        <v>47</v>
      </c>
      <c r="W14" s="137"/>
      <c r="X14" s="131"/>
      <c r="Y14" s="132"/>
      <c r="Z14" s="138"/>
      <c r="AA14" s="139"/>
      <c r="AB14" s="140"/>
      <c r="AC14" s="130">
        <v>28</v>
      </c>
      <c r="AD14" s="131">
        <v>25</v>
      </c>
      <c r="AE14" s="132">
        <v>26</v>
      </c>
      <c r="AF14" s="141">
        <f t="shared" si="0"/>
        <v>150</v>
      </c>
      <c r="AG14" s="142">
        <f>SUM(AF11:AF14)</f>
        <v>737</v>
      </c>
    </row>
    <row r="15" spans="1:33" ht="13.8" thickTop="1" x14ac:dyDescent="0.25">
      <c r="A15" s="61">
        <v>12</v>
      </c>
      <c r="B15" s="119" t="s">
        <v>55</v>
      </c>
      <c r="C15" s="120" t="s">
        <v>48</v>
      </c>
      <c r="D15" s="121" t="s">
        <v>80</v>
      </c>
      <c r="E15" s="7">
        <v>71</v>
      </c>
      <c r="F15" s="4">
        <v>23</v>
      </c>
      <c r="G15" s="13">
        <v>28</v>
      </c>
      <c r="H15" s="92">
        <v>7.0120370370370362E-3</v>
      </c>
      <c r="I15" s="4">
        <v>18</v>
      </c>
      <c r="J15" s="31">
        <v>33</v>
      </c>
      <c r="K15" s="7"/>
      <c r="L15" s="144"/>
      <c r="M15" s="145"/>
      <c r="N15" s="146"/>
      <c r="O15" s="144"/>
      <c r="P15" s="147"/>
      <c r="Q15" s="148"/>
      <c r="R15" s="144"/>
      <c r="S15" s="145"/>
      <c r="T15" s="149"/>
      <c r="U15" s="144"/>
      <c r="V15" s="147"/>
      <c r="W15" s="150"/>
      <c r="X15" s="144"/>
      <c r="Y15" s="145"/>
      <c r="Z15" s="151"/>
      <c r="AA15" s="152"/>
      <c r="AB15" s="153"/>
      <c r="AC15" s="148"/>
      <c r="AD15" s="144"/>
      <c r="AE15" s="145"/>
      <c r="AF15" s="26">
        <f t="shared" si="0"/>
        <v>61</v>
      </c>
    </row>
    <row r="16" spans="1:33" ht="13.8" thickBot="1" x14ac:dyDescent="0.3">
      <c r="A16" s="43">
        <v>13</v>
      </c>
      <c r="B16" s="85" t="s">
        <v>24</v>
      </c>
      <c r="C16" s="41" t="s">
        <v>49</v>
      </c>
      <c r="D16" s="96" t="s">
        <v>80</v>
      </c>
      <c r="E16" s="9">
        <v>70</v>
      </c>
      <c r="F16" s="3">
        <v>25</v>
      </c>
      <c r="G16" s="14">
        <v>26</v>
      </c>
      <c r="H16" s="91">
        <v>7.737384259259259E-3</v>
      </c>
      <c r="I16" s="3">
        <v>27</v>
      </c>
      <c r="J16" s="16">
        <v>24</v>
      </c>
      <c r="K16" s="93">
        <v>0.43055555555555558</v>
      </c>
      <c r="L16" s="3">
        <v>24</v>
      </c>
      <c r="M16" s="14">
        <v>27</v>
      </c>
      <c r="N16" s="28">
        <v>115</v>
      </c>
      <c r="O16" s="3">
        <v>2</v>
      </c>
      <c r="P16" s="16">
        <v>49</v>
      </c>
      <c r="Q16" s="9">
        <v>20</v>
      </c>
      <c r="R16" s="3">
        <v>4</v>
      </c>
      <c r="S16" s="14">
        <v>47</v>
      </c>
      <c r="T16" s="10">
        <v>7</v>
      </c>
      <c r="U16" s="3">
        <v>22</v>
      </c>
      <c r="V16" s="16">
        <v>29</v>
      </c>
      <c r="W16" s="34">
        <v>34</v>
      </c>
      <c r="X16" s="3">
        <v>23</v>
      </c>
      <c r="Y16" s="14">
        <v>28</v>
      </c>
      <c r="Z16" s="81">
        <v>31</v>
      </c>
      <c r="AA16" s="102">
        <v>8</v>
      </c>
      <c r="AB16" s="103">
        <v>43</v>
      </c>
      <c r="AC16" s="9">
        <v>50</v>
      </c>
      <c r="AD16" s="3">
        <v>7</v>
      </c>
      <c r="AE16" s="14">
        <v>44</v>
      </c>
      <c r="AF16" s="23">
        <f t="shared" si="0"/>
        <v>317</v>
      </c>
    </row>
    <row r="17" spans="1:33" ht="13.8" thickBot="1" x14ac:dyDescent="0.3">
      <c r="A17" s="77">
        <v>14</v>
      </c>
      <c r="B17" s="174" t="s">
        <v>4</v>
      </c>
      <c r="C17" s="175" t="s">
        <v>49</v>
      </c>
      <c r="D17" s="177" t="s">
        <v>80</v>
      </c>
      <c r="E17" s="72">
        <v>70</v>
      </c>
      <c r="F17" s="73">
        <v>25</v>
      </c>
      <c r="G17" s="74">
        <v>26</v>
      </c>
      <c r="H17" s="99">
        <v>7.0679398148148151E-3</v>
      </c>
      <c r="I17" s="73">
        <v>19</v>
      </c>
      <c r="J17" s="76">
        <v>32</v>
      </c>
      <c r="K17" s="178">
        <v>0.39583333333333331</v>
      </c>
      <c r="L17" s="73">
        <v>15</v>
      </c>
      <c r="M17" s="74">
        <v>36</v>
      </c>
      <c r="N17" s="78">
        <v>105</v>
      </c>
      <c r="O17" s="73">
        <v>4</v>
      </c>
      <c r="P17" s="76">
        <v>47</v>
      </c>
      <c r="Q17" s="72">
        <v>23</v>
      </c>
      <c r="R17" s="73">
        <v>1</v>
      </c>
      <c r="S17" s="74">
        <v>50</v>
      </c>
      <c r="T17" s="75">
        <v>13</v>
      </c>
      <c r="U17" s="73">
        <v>11</v>
      </c>
      <c r="V17" s="76">
        <v>40</v>
      </c>
      <c r="W17" s="79">
        <v>36</v>
      </c>
      <c r="X17" s="73">
        <v>22</v>
      </c>
      <c r="Y17" s="74">
        <v>29</v>
      </c>
      <c r="Z17" s="106">
        <v>21</v>
      </c>
      <c r="AA17" s="107">
        <v>19</v>
      </c>
      <c r="AB17" s="108">
        <v>32</v>
      </c>
      <c r="AC17" s="72">
        <v>38</v>
      </c>
      <c r="AD17" s="73">
        <v>19</v>
      </c>
      <c r="AE17" s="74">
        <v>32</v>
      </c>
      <c r="AF17" s="90">
        <f t="shared" si="0"/>
        <v>324</v>
      </c>
      <c r="AG17" s="142">
        <f>SUM(AF15:AF17)</f>
        <v>702</v>
      </c>
    </row>
    <row r="18" spans="1:33" ht="14.4" thickTop="1" thickBot="1" x14ac:dyDescent="0.3">
      <c r="A18" s="154">
        <v>1</v>
      </c>
      <c r="B18" s="155" t="s">
        <v>22</v>
      </c>
      <c r="C18" s="156" t="s">
        <v>48</v>
      </c>
      <c r="D18" s="179" t="s">
        <v>71</v>
      </c>
      <c r="E18" s="157">
        <v>92</v>
      </c>
      <c r="F18" s="158">
        <v>9</v>
      </c>
      <c r="G18" s="159">
        <v>42</v>
      </c>
      <c r="H18" s="160">
        <v>6.2359953703703709E-3</v>
      </c>
      <c r="I18" s="158">
        <v>1</v>
      </c>
      <c r="J18" s="161">
        <v>50</v>
      </c>
      <c r="K18" s="157"/>
      <c r="L18" s="158"/>
      <c r="M18" s="159"/>
      <c r="N18" s="162"/>
      <c r="O18" s="158"/>
      <c r="P18" s="161"/>
      <c r="Q18" s="157"/>
      <c r="R18" s="158"/>
      <c r="S18" s="159"/>
      <c r="T18" s="163"/>
      <c r="U18" s="158"/>
      <c r="V18" s="161"/>
      <c r="W18" s="164">
        <v>62</v>
      </c>
      <c r="X18" s="158">
        <v>7</v>
      </c>
      <c r="Y18" s="159">
        <v>44</v>
      </c>
      <c r="Z18" s="165"/>
      <c r="AA18" s="166"/>
      <c r="AB18" s="167"/>
      <c r="AC18" s="157">
        <v>59</v>
      </c>
      <c r="AD18" s="158">
        <v>5</v>
      </c>
      <c r="AE18" s="159">
        <v>46</v>
      </c>
      <c r="AF18" s="168">
        <f t="shared" si="0"/>
        <v>182</v>
      </c>
      <c r="AG18" s="142">
        <f>SUM(AF18)</f>
        <v>182</v>
      </c>
    </row>
    <row r="19" spans="1:33" ht="13.8" thickTop="1" x14ac:dyDescent="0.25">
      <c r="A19" s="61">
        <v>2</v>
      </c>
      <c r="B19" s="119" t="s">
        <v>63</v>
      </c>
      <c r="C19" s="120" t="s">
        <v>48</v>
      </c>
      <c r="D19" s="176" t="s">
        <v>70</v>
      </c>
      <c r="E19" s="7"/>
      <c r="F19" s="4"/>
      <c r="G19" s="13"/>
      <c r="H19" s="8"/>
      <c r="I19" s="4"/>
      <c r="J19" s="31"/>
      <c r="K19" s="7"/>
      <c r="L19" s="4"/>
      <c r="M19" s="13"/>
      <c r="N19" s="29"/>
      <c r="O19" s="4"/>
      <c r="P19" s="31"/>
      <c r="Q19" s="7"/>
      <c r="R19" s="4"/>
      <c r="S19" s="13"/>
      <c r="T19" s="8"/>
      <c r="U19" s="4"/>
      <c r="V19" s="31"/>
      <c r="W19" s="35"/>
      <c r="X19" s="4"/>
      <c r="Y19" s="13"/>
      <c r="Z19" s="83"/>
      <c r="AA19" s="109"/>
      <c r="AB19" s="110"/>
      <c r="AC19" s="7"/>
      <c r="AD19" s="4"/>
      <c r="AE19" s="13"/>
      <c r="AF19" s="26">
        <f t="shared" si="0"/>
        <v>0</v>
      </c>
    </row>
    <row r="20" spans="1:33" ht="13.8" thickBot="1" x14ac:dyDescent="0.3">
      <c r="A20" s="43">
        <v>3</v>
      </c>
      <c r="B20" s="85" t="s">
        <v>30</v>
      </c>
      <c r="C20" s="41" t="s">
        <v>49</v>
      </c>
      <c r="D20" s="96" t="s">
        <v>70</v>
      </c>
      <c r="E20" s="9">
        <v>98</v>
      </c>
      <c r="F20" s="3">
        <v>3</v>
      </c>
      <c r="G20" s="14">
        <v>48</v>
      </c>
      <c r="H20" s="91">
        <v>6.8762731481481487E-3</v>
      </c>
      <c r="I20" s="3">
        <v>12</v>
      </c>
      <c r="J20" s="16">
        <v>39</v>
      </c>
      <c r="K20" s="93">
        <v>0.36736111111111108</v>
      </c>
      <c r="L20" s="3">
        <v>6</v>
      </c>
      <c r="M20" s="14">
        <v>45</v>
      </c>
      <c r="N20" s="28">
        <v>100</v>
      </c>
      <c r="O20" s="3">
        <v>6</v>
      </c>
      <c r="P20" s="16">
        <v>45</v>
      </c>
      <c r="Q20" s="9">
        <v>13</v>
      </c>
      <c r="R20" s="3">
        <v>13</v>
      </c>
      <c r="S20" s="14">
        <v>38</v>
      </c>
      <c r="T20" s="10">
        <v>6</v>
      </c>
      <c r="U20" s="3">
        <v>25</v>
      </c>
      <c r="V20" s="16">
        <v>26</v>
      </c>
      <c r="W20" s="34">
        <v>28</v>
      </c>
      <c r="X20" s="3">
        <v>26</v>
      </c>
      <c r="Y20" s="14">
        <v>25</v>
      </c>
      <c r="Z20" s="81">
        <v>24</v>
      </c>
      <c r="AA20" s="111" t="s">
        <v>65</v>
      </c>
      <c r="AB20" s="103">
        <v>0</v>
      </c>
      <c r="AC20" s="9">
        <v>41</v>
      </c>
      <c r="AD20" s="3">
        <v>16</v>
      </c>
      <c r="AE20" s="14">
        <v>35</v>
      </c>
      <c r="AF20" s="23">
        <f t="shared" si="0"/>
        <v>301</v>
      </c>
    </row>
    <row r="21" spans="1:33" ht="13.8" thickBot="1" x14ac:dyDescent="0.3">
      <c r="A21" s="126">
        <v>4</v>
      </c>
      <c r="B21" s="127" t="s">
        <v>2</v>
      </c>
      <c r="C21" s="128" t="s">
        <v>49</v>
      </c>
      <c r="D21" s="129" t="s">
        <v>82</v>
      </c>
      <c r="E21" s="130">
        <v>66</v>
      </c>
      <c r="F21" s="131">
        <v>28</v>
      </c>
      <c r="G21" s="132">
        <v>23</v>
      </c>
      <c r="H21" s="143">
        <v>8.6474537037037041E-3</v>
      </c>
      <c r="I21" s="131">
        <v>34</v>
      </c>
      <c r="J21" s="134">
        <v>17</v>
      </c>
      <c r="K21" s="135">
        <v>0.36944444444444446</v>
      </c>
      <c r="L21" s="131">
        <v>7</v>
      </c>
      <c r="M21" s="132">
        <v>44</v>
      </c>
      <c r="N21" s="136"/>
      <c r="O21" s="131"/>
      <c r="P21" s="134"/>
      <c r="Q21" s="130"/>
      <c r="R21" s="131"/>
      <c r="S21" s="132"/>
      <c r="T21" s="133">
        <v>9</v>
      </c>
      <c r="U21" s="131">
        <v>17</v>
      </c>
      <c r="V21" s="134">
        <v>34</v>
      </c>
      <c r="W21" s="137"/>
      <c r="X21" s="131"/>
      <c r="Y21" s="132"/>
      <c r="Z21" s="138">
        <v>31</v>
      </c>
      <c r="AA21" s="139">
        <v>8</v>
      </c>
      <c r="AB21" s="140">
        <v>43</v>
      </c>
      <c r="AC21" s="130">
        <v>47</v>
      </c>
      <c r="AD21" s="131">
        <v>10</v>
      </c>
      <c r="AE21" s="132">
        <v>41</v>
      </c>
      <c r="AF21" s="141">
        <f t="shared" si="0"/>
        <v>202</v>
      </c>
      <c r="AG21" s="142">
        <f>SUM(AF19:AF21)</f>
        <v>503</v>
      </c>
    </row>
    <row r="22" spans="1:33" ht="13.8" thickTop="1" x14ac:dyDescent="0.25">
      <c r="A22" s="61"/>
      <c r="B22" s="119" t="s">
        <v>16</v>
      </c>
      <c r="C22" s="120" t="s">
        <v>48</v>
      </c>
      <c r="D22" s="121" t="s">
        <v>78</v>
      </c>
      <c r="E22" s="7">
        <v>92</v>
      </c>
      <c r="F22" s="4">
        <v>9</v>
      </c>
      <c r="G22" s="13">
        <v>42</v>
      </c>
      <c r="H22" s="92">
        <v>8.3460648148148148E-3</v>
      </c>
      <c r="I22" s="4">
        <v>6</v>
      </c>
      <c r="J22" s="31">
        <v>45</v>
      </c>
      <c r="K22" s="94">
        <v>0.43263888888888885</v>
      </c>
      <c r="L22" s="4">
        <v>25</v>
      </c>
      <c r="M22" s="13">
        <v>26</v>
      </c>
      <c r="N22" s="29"/>
      <c r="O22" s="4"/>
      <c r="P22" s="31"/>
      <c r="Q22" s="7">
        <v>5</v>
      </c>
      <c r="R22" s="4">
        <v>20</v>
      </c>
      <c r="S22" s="13">
        <v>31</v>
      </c>
      <c r="T22" s="8">
        <v>9</v>
      </c>
      <c r="U22" s="4">
        <v>17</v>
      </c>
      <c r="V22" s="31">
        <v>34</v>
      </c>
      <c r="W22" s="35">
        <v>47</v>
      </c>
      <c r="X22" s="4">
        <v>19</v>
      </c>
      <c r="Y22" s="13">
        <v>32</v>
      </c>
      <c r="Z22" s="83">
        <v>30</v>
      </c>
      <c r="AA22" s="109">
        <v>10</v>
      </c>
      <c r="AB22" s="110">
        <v>41</v>
      </c>
      <c r="AC22" s="7">
        <v>41</v>
      </c>
      <c r="AD22" s="4">
        <v>16</v>
      </c>
      <c r="AE22" s="13">
        <v>35</v>
      </c>
      <c r="AF22" s="26">
        <f t="shared" si="0"/>
        <v>286</v>
      </c>
    </row>
    <row r="23" spans="1:33" ht="13.2" x14ac:dyDescent="0.25">
      <c r="A23" s="43">
        <v>6</v>
      </c>
      <c r="B23" s="85" t="s">
        <v>52</v>
      </c>
      <c r="C23" s="41" t="s">
        <v>49</v>
      </c>
      <c r="D23" s="96" t="s">
        <v>78</v>
      </c>
      <c r="E23" s="9"/>
      <c r="F23" s="3"/>
      <c r="G23" s="14"/>
      <c r="H23" s="10"/>
      <c r="I23" s="3"/>
      <c r="J23" s="16"/>
      <c r="K23" s="93">
        <v>0.33333333333333331</v>
      </c>
      <c r="L23" s="3">
        <v>3</v>
      </c>
      <c r="M23" s="14">
        <v>48</v>
      </c>
      <c r="N23" s="28"/>
      <c r="O23" s="3"/>
      <c r="P23" s="16"/>
      <c r="Q23" s="9"/>
      <c r="R23" s="3"/>
      <c r="S23" s="14"/>
      <c r="T23" s="10">
        <v>4</v>
      </c>
      <c r="U23" s="3">
        <v>28</v>
      </c>
      <c r="V23" s="16">
        <v>23</v>
      </c>
      <c r="W23" s="34"/>
      <c r="X23" s="3"/>
      <c r="Y23" s="14"/>
      <c r="Z23" s="81"/>
      <c r="AA23" s="102"/>
      <c r="AB23" s="103"/>
      <c r="AC23" s="9">
        <v>46</v>
      </c>
      <c r="AD23" s="3">
        <v>11</v>
      </c>
      <c r="AE23" s="14">
        <v>40</v>
      </c>
      <c r="AF23" s="23">
        <f t="shared" si="0"/>
        <v>111</v>
      </c>
    </row>
    <row r="24" spans="1:33" ht="13.8" thickBot="1" x14ac:dyDescent="0.3">
      <c r="A24" s="43">
        <v>7</v>
      </c>
      <c r="B24" s="85" t="s">
        <v>60</v>
      </c>
      <c r="C24" s="41" t="s">
        <v>49</v>
      </c>
      <c r="D24" s="96" t="s">
        <v>78</v>
      </c>
      <c r="E24" s="9"/>
      <c r="F24" s="3"/>
      <c r="G24" s="14"/>
      <c r="H24" s="10"/>
      <c r="I24" s="3"/>
      <c r="J24" s="16"/>
      <c r="K24" s="9"/>
      <c r="L24" s="3"/>
      <c r="M24" s="14"/>
      <c r="N24" s="28"/>
      <c r="O24" s="3"/>
      <c r="P24" s="16"/>
      <c r="Q24" s="9"/>
      <c r="R24" s="3"/>
      <c r="S24" s="14"/>
      <c r="T24" s="10"/>
      <c r="U24" s="3"/>
      <c r="V24" s="16"/>
      <c r="W24" s="34"/>
      <c r="X24" s="3"/>
      <c r="Y24" s="14"/>
      <c r="Z24" s="81"/>
      <c r="AA24" s="102"/>
      <c r="AB24" s="103"/>
      <c r="AC24" s="9">
        <v>43</v>
      </c>
      <c r="AD24" s="3">
        <v>14</v>
      </c>
      <c r="AE24" s="14">
        <v>37</v>
      </c>
      <c r="AF24" s="23">
        <f t="shared" si="0"/>
        <v>37</v>
      </c>
    </row>
    <row r="25" spans="1:33" ht="13.8" thickBot="1" x14ac:dyDescent="0.3">
      <c r="A25" s="126">
        <v>8</v>
      </c>
      <c r="B25" s="127" t="s">
        <v>54</v>
      </c>
      <c r="C25" s="128" t="s">
        <v>49</v>
      </c>
      <c r="D25" s="129" t="s">
        <v>78</v>
      </c>
      <c r="E25" s="130">
        <v>93</v>
      </c>
      <c r="F25" s="131">
        <v>8</v>
      </c>
      <c r="G25" s="132">
        <v>43</v>
      </c>
      <c r="H25" s="143">
        <v>6.9403935185185185E-3</v>
      </c>
      <c r="I25" s="131">
        <v>14</v>
      </c>
      <c r="J25" s="134">
        <v>37</v>
      </c>
      <c r="K25" s="135">
        <v>0.4548611111111111</v>
      </c>
      <c r="L25" s="131">
        <v>29</v>
      </c>
      <c r="M25" s="132">
        <v>22</v>
      </c>
      <c r="N25" s="136"/>
      <c r="O25" s="131"/>
      <c r="P25" s="134"/>
      <c r="Q25" s="130"/>
      <c r="R25" s="131"/>
      <c r="S25" s="132"/>
      <c r="T25" s="133">
        <v>3</v>
      </c>
      <c r="U25" s="131">
        <v>31</v>
      </c>
      <c r="V25" s="134">
        <v>20</v>
      </c>
      <c r="W25" s="137"/>
      <c r="X25" s="131"/>
      <c r="Y25" s="132"/>
      <c r="Z25" s="138"/>
      <c r="AA25" s="139"/>
      <c r="AB25" s="140"/>
      <c r="AC25" s="130"/>
      <c r="AD25" s="131"/>
      <c r="AE25" s="132"/>
      <c r="AF25" s="141">
        <f t="shared" si="0"/>
        <v>122</v>
      </c>
      <c r="AG25" s="142">
        <f>SUM(AF22:AF25)</f>
        <v>556</v>
      </c>
    </row>
    <row r="26" spans="1:33" ht="14.4" thickTop="1" thickBot="1" x14ac:dyDescent="0.3">
      <c r="A26" s="154">
        <v>9</v>
      </c>
      <c r="B26" s="155" t="s">
        <v>50</v>
      </c>
      <c r="C26" s="156" t="s">
        <v>48</v>
      </c>
      <c r="D26" s="179" t="s">
        <v>76</v>
      </c>
      <c r="E26" s="157">
        <v>81</v>
      </c>
      <c r="F26" s="158">
        <v>17</v>
      </c>
      <c r="G26" s="159">
        <v>34</v>
      </c>
      <c r="H26" s="160">
        <v>8.7031250000000008E-3</v>
      </c>
      <c r="I26" s="158">
        <v>35</v>
      </c>
      <c r="J26" s="161">
        <v>16</v>
      </c>
      <c r="K26" s="169">
        <v>0.47152777777777777</v>
      </c>
      <c r="L26" s="158">
        <v>31</v>
      </c>
      <c r="M26" s="159">
        <v>20</v>
      </c>
      <c r="N26" s="162"/>
      <c r="O26" s="158"/>
      <c r="P26" s="161"/>
      <c r="Q26" s="157">
        <v>19</v>
      </c>
      <c r="R26" s="158">
        <v>6</v>
      </c>
      <c r="S26" s="159">
        <v>45</v>
      </c>
      <c r="T26" s="163">
        <v>15</v>
      </c>
      <c r="U26" s="158">
        <v>5</v>
      </c>
      <c r="V26" s="161">
        <v>46</v>
      </c>
      <c r="W26" s="164">
        <v>49</v>
      </c>
      <c r="X26" s="158">
        <v>17</v>
      </c>
      <c r="Y26" s="159">
        <v>34</v>
      </c>
      <c r="Z26" s="165">
        <v>34</v>
      </c>
      <c r="AA26" s="166">
        <v>4</v>
      </c>
      <c r="AB26" s="167">
        <v>47</v>
      </c>
      <c r="AC26" s="157">
        <v>41</v>
      </c>
      <c r="AD26" s="158">
        <v>16</v>
      </c>
      <c r="AE26" s="159">
        <v>35</v>
      </c>
      <c r="AF26" s="168">
        <f t="shared" si="0"/>
        <v>277</v>
      </c>
      <c r="AG26" s="142">
        <f>SUM(AF26)</f>
        <v>277</v>
      </c>
    </row>
    <row r="27" spans="1:33" ht="13.8" thickTop="1" x14ac:dyDescent="0.25">
      <c r="A27" s="61">
        <v>10</v>
      </c>
      <c r="B27" s="119" t="s">
        <v>44</v>
      </c>
      <c r="C27" s="120" t="s">
        <v>48</v>
      </c>
      <c r="D27" s="121" t="s">
        <v>66</v>
      </c>
      <c r="E27" s="7"/>
      <c r="F27" s="4"/>
      <c r="G27" s="13"/>
      <c r="H27" s="8"/>
      <c r="I27" s="4"/>
      <c r="J27" s="31"/>
      <c r="K27" s="7"/>
      <c r="L27" s="4"/>
      <c r="M27" s="13"/>
      <c r="N27" s="29"/>
      <c r="O27" s="4"/>
      <c r="P27" s="31"/>
      <c r="Q27" s="7"/>
      <c r="R27" s="4"/>
      <c r="S27" s="13"/>
      <c r="T27" s="8"/>
      <c r="U27" s="4"/>
      <c r="V27" s="31"/>
      <c r="W27" s="35"/>
      <c r="X27" s="4"/>
      <c r="Y27" s="13"/>
      <c r="Z27" s="83"/>
      <c r="AA27" s="109"/>
      <c r="AB27" s="110"/>
      <c r="AC27" s="7"/>
      <c r="AD27" s="4"/>
      <c r="AE27" s="13"/>
      <c r="AF27" s="26">
        <f t="shared" si="0"/>
        <v>0</v>
      </c>
    </row>
    <row r="28" spans="1:33" ht="13.2" x14ac:dyDescent="0.25">
      <c r="A28" s="43">
        <v>11</v>
      </c>
      <c r="B28" s="85" t="s">
        <v>20</v>
      </c>
      <c r="C28" s="41" t="s">
        <v>49</v>
      </c>
      <c r="D28" s="96" t="s">
        <v>66</v>
      </c>
      <c r="E28" s="9">
        <v>81</v>
      </c>
      <c r="F28" s="3">
        <v>17</v>
      </c>
      <c r="G28" s="14">
        <v>34</v>
      </c>
      <c r="H28" s="91"/>
      <c r="I28" s="3"/>
      <c r="J28" s="16"/>
      <c r="K28" s="93">
        <v>0.38194444444444442</v>
      </c>
      <c r="L28" s="3">
        <v>10</v>
      </c>
      <c r="M28" s="14">
        <v>41</v>
      </c>
      <c r="N28" s="28"/>
      <c r="O28" s="3"/>
      <c r="P28" s="16"/>
      <c r="Q28" s="9">
        <v>18</v>
      </c>
      <c r="R28" s="3">
        <v>7</v>
      </c>
      <c r="S28" s="14">
        <v>44</v>
      </c>
      <c r="T28" s="10"/>
      <c r="U28" s="3"/>
      <c r="V28" s="16"/>
      <c r="W28" s="34">
        <v>57</v>
      </c>
      <c r="X28" s="3">
        <v>11</v>
      </c>
      <c r="Y28" s="14">
        <v>40</v>
      </c>
      <c r="Z28" s="81"/>
      <c r="AA28" s="111"/>
      <c r="AB28" s="103"/>
      <c r="AC28" s="9"/>
      <c r="AD28" s="3"/>
      <c r="AE28" s="14"/>
      <c r="AF28" s="23">
        <f t="shared" si="0"/>
        <v>159</v>
      </c>
    </row>
    <row r="29" spans="1:33" ht="13.2" x14ac:dyDescent="0.25">
      <c r="A29" s="43">
        <v>12</v>
      </c>
      <c r="B29" s="85" t="s">
        <v>59</v>
      </c>
      <c r="C29" s="41" t="s">
        <v>49</v>
      </c>
      <c r="D29" s="96" t="s">
        <v>66</v>
      </c>
      <c r="E29" s="9"/>
      <c r="F29" s="3"/>
      <c r="G29" s="14"/>
      <c r="H29" s="91"/>
      <c r="I29" s="3"/>
      <c r="J29" s="16"/>
      <c r="K29" s="9"/>
      <c r="L29" s="3"/>
      <c r="M29" s="14"/>
      <c r="N29" s="28"/>
      <c r="O29" s="3"/>
      <c r="P29" s="16"/>
      <c r="Q29" s="9"/>
      <c r="R29" s="3"/>
      <c r="S29" s="14"/>
      <c r="T29" s="10">
        <v>18</v>
      </c>
      <c r="U29" s="3">
        <v>2</v>
      </c>
      <c r="V29" s="16">
        <v>49</v>
      </c>
      <c r="W29" s="34"/>
      <c r="X29" s="3"/>
      <c r="Y29" s="14"/>
      <c r="Z29" s="81"/>
      <c r="AA29" s="102"/>
      <c r="AB29" s="103"/>
      <c r="AC29" s="9"/>
      <c r="AD29" s="3"/>
      <c r="AE29" s="14"/>
      <c r="AF29" s="23">
        <f t="shared" si="0"/>
        <v>49</v>
      </c>
    </row>
    <row r="30" spans="1:33" ht="13.2" x14ac:dyDescent="0.25">
      <c r="A30" s="43"/>
      <c r="B30" s="85" t="s">
        <v>13</v>
      </c>
      <c r="C30" s="41" t="s">
        <v>49</v>
      </c>
      <c r="D30" s="96" t="s">
        <v>66</v>
      </c>
      <c r="E30" s="9">
        <v>94</v>
      </c>
      <c r="F30" s="3">
        <v>6</v>
      </c>
      <c r="G30" s="14">
        <v>45</v>
      </c>
      <c r="H30" s="91">
        <v>6.807986111111111E-3</v>
      </c>
      <c r="I30" s="3">
        <v>10</v>
      </c>
      <c r="J30" s="16">
        <v>41</v>
      </c>
      <c r="K30" s="93">
        <v>0.29583333333333334</v>
      </c>
      <c r="L30" s="3">
        <v>1</v>
      </c>
      <c r="M30" s="14">
        <v>50</v>
      </c>
      <c r="N30" s="28"/>
      <c r="O30" s="3"/>
      <c r="P30" s="16"/>
      <c r="Q30" s="9">
        <v>22</v>
      </c>
      <c r="R30" s="3">
        <v>2</v>
      </c>
      <c r="S30" s="14">
        <v>49</v>
      </c>
      <c r="T30" s="10">
        <v>14</v>
      </c>
      <c r="U30" s="3">
        <v>9</v>
      </c>
      <c r="V30" s="16">
        <v>42</v>
      </c>
      <c r="W30" s="34"/>
      <c r="X30" s="3"/>
      <c r="Y30" s="14"/>
      <c r="Z30" s="81"/>
      <c r="AA30" s="102"/>
      <c r="AB30" s="103"/>
      <c r="AC30" s="9"/>
      <c r="AD30" s="3"/>
      <c r="AE30" s="14"/>
      <c r="AF30" s="23">
        <f t="shared" si="0"/>
        <v>227</v>
      </c>
    </row>
    <row r="31" spans="1:33" ht="13.2" x14ac:dyDescent="0.25">
      <c r="A31" s="43">
        <v>14</v>
      </c>
      <c r="B31" s="85" t="s">
        <v>45</v>
      </c>
      <c r="C31" s="41" t="s">
        <v>49</v>
      </c>
      <c r="D31" s="96" t="s">
        <v>66</v>
      </c>
      <c r="E31" s="9"/>
      <c r="F31" s="3"/>
      <c r="G31" s="14"/>
      <c r="H31" s="91"/>
      <c r="I31" s="3"/>
      <c r="J31" s="16"/>
      <c r="K31" s="93"/>
      <c r="L31" s="3"/>
      <c r="M31" s="14"/>
      <c r="N31" s="28">
        <v>93</v>
      </c>
      <c r="O31" s="3">
        <v>9</v>
      </c>
      <c r="P31" s="16">
        <v>42</v>
      </c>
      <c r="Q31" s="9"/>
      <c r="R31" s="3"/>
      <c r="S31" s="14"/>
      <c r="T31" s="10"/>
      <c r="U31" s="3"/>
      <c r="V31" s="16"/>
      <c r="W31" s="34"/>
      <c r="X31" s="3"/>
      <c r="Y31" s="14"/>
      <c r="Z31" s="81">
        <v>29</v>
      </c>
      <c r="AA31" s="102">
        <v>11</v>
      </c>
      <c r="AB31" s="103">
        <v>40</v>
      </c>
      <c r="AC31" s="9">
        <v>50</v>
      </c>
      <c r="AD31" s="3">
        <v>7</v>
      </c>
      <c r="AE31" s="14">
        <v>44</v>
      </c>
      <c r="AF31" s="23">
        <f t="shared" si="0"/>
        <v>126</v>
      </c>
    </row>
    <row r="32" spans="1:33" ht="13.2" x14ac:dyDescent="0.25">
      <c r="A32" s="43">
        <v>15</v>
      </c>
      <c r="B32" s="85" t="s">
        <v>53</v>
      </c>
      <c r="C32" s="41" t="s">
        <v>49</v>
      </c>
      <c r="D32" s="96" t="s">
        <v>66</v>
      </c>
      <c r="E32" s="9"/>
      <c r="F32" s="3"/>
      <c r="G32" s="14"/>
      <c r="H32" s="91"/>
      <c r="I32" s="3"/>
      <c r="J32" s="16"/>
      <c r="K32" s="93"/>
      <c r="L32" s="3"/>
      <c r="M32" s="14"/>
      <c r="N32" s="28">
        <v>95</v>
      </c>
      <c r="O32" s="3">
        <v>7</v>
      </c>
      <c r="P32" s="16">
        <v>44</v>
      </c>
      <c r="Q32" s="9"/>
      <c r="R32" s="3"/>
      <c r="S32" s="14"/>
      <c r="T32" s="10"/>
      <c r="U32" s="3"/>
      <c r="V32" s="16"/>
      <c r="W32" s="34">
        <v>58</v>
      </c>
      <c r="X32" s="3">
        <v>9</v>
      </c>
      <c r="Y32" s="14">
        <v>41</v>
      </c>
      <c r="Z32" s="81">
        <v>36</v>
      </c>
      <c r="AA32" s="102">
        <v>2</v>
      </c>
      <c r="AB32" s="103">
        <v>49</v>
      </c>
      <c r="AC32" s="9">
        <v>73</v>
      </c>
      <c r="AD32" s="3">
        <v>2</v>
      </c>
      <c r="AE32" s="14">
        <v>49</v>
      </c>
      <c r="AF32" s="23">
        <f t="shared" si="0"/>
        <v>183</v>
      </c>
    </row>
    <row r="33" spans="1:33" ht="13.8" thickBot="1" x14ac:dyDescent="0.3">
      <c r="A33" s="43"/>
      <c r="B33" s="85" t="s">
        <v>15</v>
      </c>
      <c r="C33" s="41" t="s">
        <v>49</v>
      </c>
      <c r="D33" s="96" t="s">
        <v>66</v>
      </c>
      <c r="E33" s="9">
        <v>92</v>
      </c>
      <c r="F33" s="3">
        <v>9</v>
      </c>
      <c r="G33" s="14">
        <v>42</v>
      </c>
      <c r="H33" s="91">
        <v>6.7273148148148144E-3</v>
      </c>
      <c r="I33" s="3">
        <v>3</v>
      </c>
      <c r="J33" s="16">
        <v>48</v>
      </c>
      <c r="K33" s="93"/>
      <c r="L33" s="3"/>
      <c r="M33" s="14"/>
      <c r="N33" s="28"/>
      <c r="O33" s="3"/>
      <c r="P33" s="16"/>
      <c r="Q33" s="9"/>
      <c r="R33" s="3"/>
      <c r="S33" s="14"/>
      <c r="T33" s="10">
        <v>14</v>
      </c>
      <c r="U33" s="3">
        <v>9</v>
      </c>
      <c r="V33" s="16">
        <v>42</v>
      </c>
      <c r="W33" s="34"/>
      <c r="X33" s="3"/>
      <c r="Y33" s="14"/>
      <c r="Z33" s="81"/>
      <c r="AA33" s="102"/>
      <c r="AB33" s="103"/>
      <c r="AC33" s="9"/>
      <c r="AD33" s="3"/>
      <c r="AE33" s="14"/>
      <c r="AF33" s="23">
        <f t="shared" si="0"/>
        <v>132</v>
      </c>
    </row>
    <row r="34" spans="1:33" ht="13.8" thickBot="1" x14ac:dyDescent="0.3">
      <c r="A34" s="126">
        <v>17</v>
      </c>
      <c r="B34" s="127" t="s">
        <v>5</v>
      </c>
      <c r="C34" s="128" t="s">
        <v>49</v>
      </c>
      <c r="D34" s="129" t="s">
        <v>66</v>
      </c>
      <c r="E34" s="130"/>
      <c r="F34" s="131"/>
      <c r="G34" s="132"/>
      <c r="H34" s="143">
        <v>6.6364583333333336E-3</v>
      </c>
      <c r="I34" s="131">
        <v>7</v>
      </c>
      <c r="J34" s="134">
        <v>44</v>
      </c>
      <c r="K34" s="135">
        <v>0.39513888888888887</v>
      </c>
      <c r="L34" s="131">
        <v>13</v>
      </c>
      <c r="M34" s="132">
        <v>38</v>
      </c>
      <c r="N34" s="136"/>
      <c r="O34" s="131"/>
      <c r="P34" s="134"/>
      <c r="Q34" s="130">
        <v>21</v>
      </c>
      <c r="R34" s="131">
        <v>3</v>
      </c>
      <c r="S34" s="132">
        <v>48</v>
      </c>
      <c r="T34" s="133"/>
      <c r="U34" s="131"/>
      <c r="V34" s="134"/>
      <c r="W34" s="137">
        <v>67</v>
      </c>
      <c r="X34" s="131">
        <v>3</v>
      </c>
      <c r="Y34" s="132">
        <v>48</v>
      </c>
      <c r="Z34" s="138">
        <v>33</v>
      </c>
      <c r="AA34" s="139">
        <v>5</v>
      </c>
      <c r="AB34" s="140">
        <v>46</v>
      </c>
      <c r="AC34" s="130">
        <v>55</v>
      </c>
      <c r="AD34" s="131">
        <v>6</v>
      </c>
      <c r="AE34" s="132">
        <v>45</v>
      </c>
      <c r="AF34" s="141">
        <f t="shared" si="0"/>
        <v>269</v>
      </c>
      <c r="AG34" s="142">
        <f>SUM(AF27:AF34)</f>
        <v>1145</v>
      </c>
    </row>
    <row r="35" spans="1:33" ht="13.8" thickTop="1" x14ac:dyDescent="0.25">
      <c r="A35" s="61">
        <v>18</v>
      </c>
      <c r="B35" s="89" t="s">
        <v>37</v>
      </c>
      <c r="C35" s="40" t="s">
        <v>49</v>
      </c>
      <c r="D35" s="95" t="s">
        <v>79</v>
      </c>
      <c r="E35" s="7">
        <v>64</v>
      </c>
      <c r="F35" s="4">
        <v>32</v>
      </c>
      <c r="G35" s="13">
        <v>19</v>
      </c>
      <c r="H35" s="92">
        <v>7.4427083333333324E-3</v>
      </c>
      <c r="I35" s="4">
        <v>21</v>
      </c>
      <c r="J35" s="31">
        <v>30</v>
      </c>
      <c r="K35" s="94">
        <v>0.41805555555555557</v>
      </c>
      <c r="L35" s="4">
        <v>21</v>
      </c>
      <c r="M35" s="13">
        <v>30</v>
      </c>
      <c r="N35" s="29"/>
      <c r="O35" s="4"/>
      <c r="P35" s="31"/>
      <c r="Q35" s="7">
        <v>11</v>
      </c>
      <c r="R35" s="4">
        <v>16</v>
      </c>
      <c r="S35" s="13">
        <v>35</v>
      </c>
      <c r="T35" s="8">
        <v>10</v>
      </c>
      <c r="U35" s="4">
        <v>14</v>
      </c>
      <c r="V35" s="31">
        <v>37</v>
      </c>
      <c r="W35" s="35"/>
      <c r="X35" s="4"/>
      <c r="Y35" s="13"/>
      <c r="Z35" s="83"/>
      <c r="AA35" s="109"/>
      <c r="AB35" s="110"/>
      <c r="AC35" s="7">
        <v>15</v>
      </c>
      <c r="AD35" s="4">
        <v>29</v>
      </c>
      <c r="AE35" s="13">
        <v>22</v>
      </c>
      <c r="AF35" s="26">
        <f t="shared" si="0"/>
        <v>173</v>
      </c>
    </row>
    <row r="36" spans="1:33" ht="13.8" thickBot="1" x14ac:dyDescent="0.3">
      <c r="A36" s="43">
        <v>19</v>
      </c>
      <c r="B36" s="85" t="s">
        <v>14</v>
      </c>
      <c r="C36" s="41" t="s">
        <v>49</v>
      </c>
      <c r="D36" s="96" t="s">
        <v>79</v>
      </c>
      <c r="E36" s="9">
        <v>86</v>
      </c>
      <c r="F36" s="3">
        <v>14</v>
      </c>
      <c r="G36" s="14">
        <v>37</v>
      </c>
      <c r="H36" s="91">
        <v>6.871990740740741E-3</v>
      </c>
      <c r="I36" s="3">
        <v>4</v>
      </c>
      <c r="J36" s="16">
        <v>47</v>
      </c>
      <c r="K36" s="93">
        <v>0.40625</v>
      </c>
      <c r="L36" s="3">
        <v>16</v>
      </c>
      <c r="M36" s="14">
        <v>35</v>
      </c>
      <c r="N36" s="28">
        <v>116</v>
      </c>
      <c r="O36" s="3">
        <v>1</v>
      </c>
      <c r="P36" s="16">
        <v>50</v>
      </c>
      <c r="Q36" s="9">
        <v>12</v>
      </c>
      <c r="R36" s="3">
        <v>14</v>
      </c>
      <c r="S36" s="14">
        <v>37</v>
      </c>
      <c r="T36" s="10">
        <v>9</v>
      </c>
      <c r="U36" s="3">
        <v>17</v>
      </c>
      <c r="V36" s="16">
        <v>34</v>
      </c>
      <c r="W36" s="34">
        <v>62</v>
      </c>
      <c r="X36" s="3">
        <v>7</v>
      </c>
      <c r="Y36" s="14">
        <v>44</v>
      </c>
      <c r="Z36" s="81">
        <v>26</v>
      </c>
      <c r="AA36" s="102">
        <v>14</v>
      </c>
      <c r="AB36" s="103">
        <v>37</v>
      </c>
      <c r="AC36" s="9">
        <v>63</v>
      </c>
      <c r="AD36" s="3">
        <v>4</v>
      </c>
      <c r="AE36" s="14">
        <v>47</v>
      </c>
      <c r="AF36" s="23">
        <f t="shared" si="0"/>
        <v>368</v>
      </c>
    </row>
    <row r="37" spans="1:33" ht="13.8" thickBot="1" x14ac:dyDescent="0.3">
      <c r="A37" s="126">
        <v>20</v>
      </c>
      <c r="B37" s="127" t="s">
        <v>38</v>
      </c>
      <c r="C37" s="128" t="s">
        <v>49</v>
      </c>
      <c r="D37" s="129" t="s">
        <v>79</v>
      </c>
      <c r="E37" s="130">
        <v>80</v>
      </c>
      <c r="F37" s="131">
        <v>19</v>
      </c>
      <c r="G37" s="132">
        <v>32</v>
      </c>
      <c r="H37" s="143">
        <v>7.4561342592592596E-3</v>
      </c>
      <c r="I37" s="131">
        <v>22</v>
      </c>
      <c r="J37" s="134">
        <v>29</v>
      </c>
      <c r="K37" s="135">
        <v>0.38263888888888892</v>
      </c>
      <c r="L37" s="131">
        <v>11</v>
      </c>
      <c r="M37" s="132">
        <v>40</v>
      </c>
      <c r="N37" s="136"/>
      <c r="O37" s="131"/>
      <c r="P37" s="134"/>
      <c r="Q37" s="130"/>
      <c r="R37" s="131"/>
      <c r="S37" s="132"/>
      <c r="T37" s="133">
        <v>19</v>
      </c>
      <c r="U37" s="131">
        <v>1</v>
      </c>
      <c r="V37" s="134">
        <v>50</v>
      </c>
      <c r="W37" s="137">
        <v>30</v>
      </c>
      <c r="X37" s="131">
        <v>25</v>
      </c>
      <c r="Y37" s="132">
        <v>26</v>
      </c>
      <c r="Z37" s="138">
        <v>17</v>
      </c>
      <c r="AA37" s="139">
        <v>22</v>
      </c>
      <c r="AB37" s="140">
        <v>29</v>
      </c>
      <c r="AC37" s="130">
        <v>33</v>
      </c>
      <c r="AD37" s="131">
        <v>23</v>
      </c>
      <c r="AE37" s="132">
        <v>28</v>
      </c>
      <c r="AF37" s="141">
        <f t="shared" si="0"/>
        <v>234</v>
      </c>
      <c r="AG37" s="142">
        <f>SUM(AF35:AF37)</f>
        <v>775</v>
      </c>
    </row>
    <row r="38" spans="1:33" ht="14.4" thickTop="1" thickBot="1" x14ac:dyDescent="0.3">
      <c r="A38" s="61">
        <v>21</v>
      </c>
      <c r="B38" s="119" t="s">
        <v>42</v>
      </c>
      <c r="C38" s="120" t="s">
        <v>48</v>
      </c>
      <c r="D38" s="176" t="s">
        <v>77</v>
      </c>
      <c r="E38" s="7">
        <v>88</v>
      </c>
      <c r="F38" s="4">
        <v>12</v>
      </c>
      <c r="G38" s="13">
        <v>86</v>
      </c>
      <c r="H38" s="92">
        <v>6.7607638888888891E-3</v>
      </c>
      <c r="I38" s="4">
        <v>8</v>
      </c>
      <c r="J38" s="31">
        <v>77</v>
      </c>
      <c r="K38" s="94">
        <v>0.34861111111111115</v>
      </c>
      <c r="L38" s="4">
        <v>5</v>
      </c>
      <c r="M38" s="13">
        <v>46</v>
      </c>
      <c r="N38" s="29"/>
      <c r="O38" s="4"/>
      <c r="P38" s="31"/>
      <c r="Q38" s="7">
        <v>18</v>
      </c>
      <c r="R38" s="4">
        <v>9</v>
      </c>
      <c r="S38" s="13">
        <v>42</v>
      </c>
      <c r="T38" s="8">
        <v>7</v>
      </c>
      <c r="U38" s="4">
        <v>22</v>
      </c>
      <c r="V38" s="31">
        <v>29</v>
      </c>
      <c r="W38" s="35">
        <v>63</v>
      </c>
      <c r="X38" s="4">
        <v>6</v>
      </c>
      <c r="Y38" s="13">
        <v>45</v>
      </c>
      <c r="Z38" s="83">
        <v>33</v>
      </c>
      <c r="AA38" s="109">
        <v>5</v>
      </c>
      <c r="AB38" s="110">
        <v>46</v>
      </c>
      <c r="AC38" s="7">
        <v>44</v>
      </c>
      <c r="AD38" s="4">
        <v>12</v>
      </c>
      <c r="AE38" s="13">
        <v>39</v>
      </c>
      <c r="AF38" s="26">
        <f t="shared" si="0"/>
        <v>410</v>
      </c>
    </row>
    <row r="39" spans="1:33" ht="13.8" thickBot="1" x14ac:dyDescent="0.3">
      <c r="A39" s="126">
        <v>22</v>
      </c>
      <c r="B39" s="127" t="s">
        <v>58</v>
      </c>
      <c r="C39" s="128" t="s">
        <v>49</v>
      </c>
      <c r="D39" s="129" t="s">
        <v>77</v>
      </c>
      <c r="E39" s="130">
        <v>96</v>
      </c>
      <c r="F39" s="131">
        <v>4</v>
      </c>
      <c r="G39" s="132">
        <v>47</v>
      </c>
      <c r="H39" s="143">
        <v>7.0081018518518522E-3</v>
      </c>
      <c r="I39" s="131">
        <v>17</v>
      </c>
      <c r="J39" s="134">
        <v>34</v>
      </c>
      <c r="K39" s="130"/>
      <c r="L39" s="131"/>
      <c r="M39" s="132"/>
      <c r="N39" s="136"/>
      <c r="O39" s="131"/>
      <c r="P39" s="134"/>
      <c r="Q39" s="130"/>
      <c r="R39" s="131"/>
      <c r="S39" s="132"/>
      <c r="T39" s="133"/>
      <c r="U39" s="131"/>
      <c r="V39" s="134"/>
      <c r="W39" s="137"/>
      <c r="X39" s="131"/>
      <c r="Y39" s="132"/>
      <c r="Z39" s="138"/>
      <c r="AA39" s="139"/>
      <c r="AB39" s="140"/>
      <c r="AC39" s="130"/>
      <c r="AD39" s="131"/>
      <c r="AE39" s="132"/>
      <c r="AF39" s="141">
        <f t="shared" si="0"/>
        <v>81</v>
      </c>
      <c r="AG39" s="142">
        <f>SUM(AF38:AF39)</f>
        <v>491</v>
      </c>
    </row>
    <row r="40" spans="1:33" ht="14.4" thickTop="1" thickBot="1" x14ac:dyDescent="0.3">
      <c r="A40" s="61">
        <v>23</v>
      </c>
      <c r="B40" s="119" t="s">
        <v>25</v>
      </c>
      <c r="C40" s="120" t="s">
        <v>48</v>
      </c>
      <c r="D40" s="121" t="s">
        <v>74</v>
      </c>
      <c r="E40" s="7">
        <v>86</v>
      </c>
      <c r="F40" s="4">
        <v>14</v>
      </c>
      <c r="G40" s="13">
        <v>37</v>
      </c>
      <c r="H40" s="8"/>
      <c r="I40" s="4"/>
      <c r="J40" s="31">
        <v>18</v>
      </c>
      <c r="K40" s="94">
        <v>0.41805555555555557</v>
      </c>
      <c r="L40" s="4">
        <v>21</v>
      </c>
      <c r="M40" s="13">
        <v>30</v>
      </c>
      <c r="N40" s="29">
        <v>113</v>
      </c>
      <c r="O40" s="4">
        <v>3</v>
      </c>
      <c r="P40" s="31">
        <v>48</v>
      </c>
      <c r="Q40" s="7">
        <v>16</v>
      </c>
      <c r="R40" s="4">
        <v>11</v>
      </c>
      <c r="S40" s="13">
        <v>40</v>
      </c>
      <c r="T40" s="8">
        <v>17</v>
      </c>
      <c r="U40" s="4">
        <v>3</v>
      </c>
      <c r="V40" s="31">
        <v>48</v>
      </c>
      <c r="W40" s="35">
        <v>56</v>
      </c>
      <c r="X40" s="4">
        <v>12</v>
      </c>
      <c r="Y40" s="13">
        <v>39</v>
      </c>
      <c r="Z40" s="83">
        <v>37</v>
      </c>
      <c r="AA40" s="109">
        <v>1</v>
      </c>
      <c r="AB40" s="110">
        <v>50</v>
      </c>
      <c r="AC40" s="7">
        <v>69</v>
      </c>
      <c r="AD40" s="4">
        <v>3</v>
      </c>
      <c r="AE40" s="13">
        <v>48</v>
      </c>
      <c r="AF40" s="26">
        <f t="shared" si="0"/>
        <v>358</v>
      </c>
    </row>
    <row r="41" spans="1:33" ht="13.8" thickBot="1" x14ac:dyDescent="0.3">
      <c r="A41" s="126">
        <v>24</v>
      </c>
      <c r="B41" s="127" t="s">
        <v>31</v>
      </c>
      <c r="C41" s="128" t="s">
        <v>49</v>
      </c>
      <c r="D41" s="129" t="s">
        <v>74</v>
      </c>
      <c r="E41" s="130"/>
      <c r="F41" s="131"/>
      <c r="G41" s="132"/>
      <c r="H41" s="143">
        <v>8.5559027777777769E-3</v>
      </c>
      <c r="I41" s="131">
        <v>33</v>
      </c>
      <c r="J41" s="134">
        <v>18</v>
      </c>
      <c r="K41" s="130"/>
      <c r="L41" s="131"/>
      <c r="M41" s="132"/>
      <c r="N41" s="136"/>
      <c r="O41" s="131"/>
      <c r="P41" s="134"/>
      <c r="Q41" s="130"/>
      <c r="R41" s="131"/>
      <c r="S41" s="132"/>
      <c r="T41" s="133"/>
      <c r="U41" s="131"/>
      <c r="V41" s="134"/>
      <c r="W41" s="137"/>
      <c r="X41" s="131"/>
      <c r="Y41" s="132"/>
      <c r="Z41" s="138"/>
      <c r="AA41" s="139"/>
      <c r="AB41" s="140"/>
      <c r="AC41" s="130"/>
      <c r="AD41" s="131"/>
      <c r="AE41" s="132"/>
      <c r="AF41" s="141">
        <f t="shared" si="0"/>
        <v>18</v>
      </c>
      <c r="AG41" s="142">
        <f>SUM(AF40:AF41)</f>
        <v>376</v>
      </c>
    </row>
    <row r="42" spans="1:33" ht="14.4" thickTop="1" thickBot="1" x14ac:dyDescent="0.3">
      <c r="A42" s="61">
        <v>25</v>
      </c>
      <c r="B42" s="119" t="s">
        <v>64</v>
      </c>
      <c r="C42" s="120" t="s">
        <v>48</v>
      </c>
      <c r="D42" s="176" t="s">
        <v>69</v>
      </c>
      <c r="E42" s="7">
        <v>66</v>
      </c>
      <c r="F42" s="4">
        <v>28</v>
      </c>
      <c r="G42" s="13">
        <v>23</v>
      </c>
      <c r="H42" s="92">
        <v>7.7039351851851852E-3</v>
      </c>
      <c r="I42" s="4">
        <v>25</v>
      </c>
      <c r="J42" s="31">
        <v>26</v>
      </c>
      <c r="K42" s="94">
        <v>0.40625</v>
      </c>
      <c r="L42" s="4">
        <v>16</v>
      </c>
      <c r="M42" s="13">
        <v>35</v>
      </c>
      <c r="N42" s="29"/>
      <c r="O42" s="4"/>
      <c r="P42" s="31"/>
      <c r="Q42" s="7">
        <v>12</v>
      </c>
      <c r="R42" s="4">
        <v>15</v>
      </c>
      <c r="S42" s="13">
        <v>36</v>
      </c>
      <c r="T42" s="8">
        <v>8</v>
      </c>
      <c r="U42" s="4">
        <v>20</v>
      </c>
      <c r="V42" s="31">
        <v>31</v>
      </c>
      <c r="W42" s="35">
        <v>67</v>
      </c>
      <c r="X42" s="4">
        <v>4</v>
      </c>
      <c r="Y42" s="13">
        <v>47</v>
      </c>
      <c r="Z42" s="83">
        <v>33</v>
      </c>
      <c r="AA42" s="109">
        <v>5</v>
      </c>
      <c r="AB42" s="110">
        <v>46</v>
      </c>
      <c r="AC42" s="7">
        <v>44</v>
      </c>
      <c r="AD42" s="4">
        <v>12</v>
      </c>
      <c r="AE42" s="13">
        <v>39</v>
      </c>
      <c r="AF42" s="26">
        <f t="shared" si="0"/>
        <v>283</v>
      </c>
    </row>
    <row r="43" spans="1:33" ht="13.8" thickBot="1" x14ac:dyDescent="0.3">
      <c r="A43" s="126">
        <v>26</v>
      </c>
      <c r="B43" s="127" t="s">
        <v>0</v>
      </c>
      <c r="C43" s="128" t="s">
        <v>49</v>
      </c>
      <c r="D43" s="129" t="s">
        <v>69</v>
      </c>
      <c r="E43" s="130">
        <v>69</v>
      </c>
      <c r="F43" s="131">
        <v>27</v>
      </c>
      <c r="G43" s="132">
        <v>24</v>
      </c>
      <c r="H43" s="143">
        <v>6.8510416666666676E-3</v>
      </c>
      <c r="I43" s="131">
        <v>11</v>
      </c>
      <c r="J43" s="134">
        <v>40</v>
      </c>
      <c r="K43" s="130"/>
      <c r="L43" s="131"/>
      <c r="M43" s="132"/>
      <c r="N43" s="136"/>
      <c r="O43" s="131"/>
      <c r="P43" s="134"/>
      <c r="Q43" s="130"/>
      <c r="R43" s="131"/>
      <c r="S43" s="132"/>
      <c r="T43" s="133"/>
      <c r="U43" s="131"/>
      <c r="V43" s="134"/>
      <c r="W43" s="137"/>
      <c r="X43" s="131"/>
      <c r="Y43" s="132"/>
      <c r="Z43" s="138"/>
      <c r="AA43" s="139"/>
      <c r="AB43" s="140"/>
      <c r="AC43" s="130"/>
      <c r="AD43" s="131"/>
      <c r="AE43" s="132"/>
      <c r="AF43" s="141">
        <f t="shared" si="0"/>
        <v>64</v>
      </c>
      <c r="AG43" s="142">
        <f>SUM(AF42:AF43)</f>
        <v>347</v>
      </c>
    </row>
    <row r="44" spans="1:33" ht="14.4" thickTop="1" thickBot="1" x14ac:dyDescent="0.3">
      <c r="A44" s="154">
        <v>27</v>
      </c>
      <c r="B44" s="155" t="s">
        <v>39</v>
      </c>
      <c r="C44" s="156" t="s">
        <v>48</v>
      </c>
      <c r="D44" s="179" t="s">
        <v>67</v>
      </c>
      <c r="E44" s="157">
        <v>66</v>
      </c>
      <c r="F44" s="158">
        <v>28</v>
      </c>
      <c r="G44" s="159">
        <v>23</v>
      </c>
      <c r="H44" s="160">
        <v>8.1280092592592584E-3</v>
      </c>
      <c r="I44" s="158">
        <v>30</v>
      </c>
      <c r="J44" s="161">
        <v>21</v>
      </c>
      <c r="K44" s="169">
        <v>0.41041666666666665</v>
      </c>
      <c r="L44" s="158">
        <v>19</v>
      </c>
      <c r="M44" s="159">
        <v>32</v>
      </c>
      <c r="N44" s="162">
        <v>101</v>
      </c>
      <c r="O44" s="158">
        <v>5</v>
      </c>
      <c r="P44" s="161">
        <v>46</v>
      </c>
      <c r="Q44" s="157"/>
      <c r="R44" s="158"/>
      <c r="S44" s="159"/>
      <c r="T44" s="163">
        <v>15</v>
      </c>
      <c r="U44" s="158">
        <v>5</v>
      </c>
      <c r="V44" s="161">
        <v>46</v>
      </c>
      <c r="W44" s="164">
        <v>68</v>
      </c>
      <c r="X44" s="158">
        <v>2</v>
      </c>
      <c r="Y44" s="159">
        <v>49</v>
      </c>
      <c r="Z44" s="165">
        <v>25</v>
      </c>
      <c r="AA44" s="166">
        <v>17</v>
      </c>
      <c r="AB44" s="167">
        <v>34</v>
      </c>
      <c r="AC44" s="157">
        <v>12</v>
      </c>
      <c r="AD44" s="158">
        <v>31</v>
      </c>
      <c r="AE44" s="159">
        <v>20</v>
      </c>
      <c r="AF44" s="168">
        <f t="shared" si="0"/>
        <v>271</v>
      </c>
      <c r="AG44" s="142">
        <f>SUM(AF44)</f>
        <v>271</v>
      </c>
    </row>
    <row r="45" spans="1:33" ht="13.8" thickTop="1" x14ac:dyDescent="0.25">
      <c r="A45" s="170">
        <v>28</v>
      </c>
      <c r="B45" s="171" t="s">
        <v>47</v>
      </c>
      <c r="C45" s="172" t="s">
        <v>48</v>
      </c>
      <c r="D45" s="173" t="s">
        <v>72</v>
      </c>
      <c r="E45" s="148"/>
      <c r="F45" s="144"/>
      <c r="G45" s="145"/>
      <c r="H45" s="149"/>
      <c r="I45" s="144"/>
      <c r="J45" s="147"/>
      <c r="K45" s="148"/>
      <c r="L45" s="144"/>
      <c r="M45" s="145"/>
      <c r="N45" s="146"/>
      <c r="O45" s="144"/>
      <c r="P45" s="147"/>
      <c r="Q45" s="148"/>
      <c r="R45" s="144"/>
      <c r="S45" s="145"/>
      <c r="T45" s="149"/>
      <c r="U45" s="144"/>
      <c r="V45" s="147"/>
      <c r="W45" s="150"/>
      <c r="X45" s="144"/>
      <c r="Y45" s="145"/>
      <c r="Z45" s="151"/>
      <c r="AA45" s="152"/>
      <c r="AB45" s="153"/>
      <c r="AC45" s="148"/>
      <c r="AD45" s="144"/>
      <c r="AE45" s="145"/>
      <c r="AF45" s="26">
        <f t="shared" si="0"/>
        <v>0</v>
      </c>
    </row>
    <row r="46" spans="1:33" ht="13.8" thickBot="1" x14ac:dyDescent="0.3">
      <c r="A46" s="62">
        <v>29</v>
      </c>
      <c r="B46" s="87" t="s">
        <v>57</v>
      </c>
      <c r="C46" s="63" t="s">
        <v>49</v>
      </c>
      <c r="D46" s="97" t="s">
        <v>72</v>
      </c>
      <c r="E46" s="64">
        <v>105</v>
      </c>
      <c r="F46" s="65">
        <v>1</v>
      </c>
      <c r="G46" s="66">
        <v>50</v>
      </c>
      <c r="H46" s="67"/>
      <c r="I46" s="65"/>
      <c r="J46" s="68"/>
      <c r="K46" s="64"/>
      <c r="L46" s="65"/>
      <c r="M46" s="66"/>
      <c r="N46" s="69"/>
      <c r="O46" s="65"/>
      <c r="P46" s="68"/>
      <c r="Q46" s="64"/>
      <c r="R46" s="65"/>
      <c r="S46" s="66"/>
      <c r="T46" s="67"/>
      <c r="U46" s="65"/>
      <c r="V46" s="68"/>
      <c r="W46" s="70"/>
      <c r="X46" s="65"/>
      <c r="Y46" s="66"/>
      <c r="Z46" s="82"/>
      <c r="AA46" s="104"/>
      <c r="AB46" s="105"/>
      <c r="AC46" s="64"/>
      <c r="AD46" s="65"/>
      <c r="AE46" s="66"/>
      <c r="AF46" s="23">
        <f t="shared" si="0"/>
        <v>50</v>
      </c>
    </row>
    <row r="47" spans="1:33" ht="13.8" thickBot="1" x14ac:dyDescent="0.3">
      <c r="A47" s="44"/>
      <c r="B47" s="88" t="s">
        <v>56</v>
      </c>
      <c r="C47" s="45" t="s">
        <v>49</v>
      </c>
      <c r="D47" s="98" t="s">
        <v>72</v>
      </c>
      <c r="E47" s="11"/>
      <c r="F47" s="5"/>
      <c r="G47" s="15"/>
      <c r="H47" s="123">
        <v>8.0597222222222216E-3</v>
      </c>
      <c r="I47" s="5">
        <v>29</v>
      </c>
      <c r="J47" s="32">
        <v>22</v>
      </c>
      <c r="K47" s="11"/>
      <c r="L47" s="5"/>
      <c r="M47" s="15"/>
      <c r="N47" s="30"/>
      <c r="O47" s="5"/>
      <c r="P47" s="32"/>
      <c r="Q47" s="11"/>
      <c r="R47" s="5"/>
      <c r="S47" s="15"/>
      <c r="T47" s="12"/>
      <c r="U47" s="5"/>
      <c r="V47" s="32"/>
      <c r="W47" s="36"/>
      <c r="X47" s="5"/>
      <c r="Y47" s="15"/>
      <c r="Z47" s="84"/>
      <c r="AA47" s="112"/>
      <c r="AB47" s="113"/>
      <c r="AC47" s="11"/>
      <c r="AD47" s="5"/>
      <c r="AE47" s="15"/>
      <c r="AF47" s="180">
        <f t="shared" si="0"/>
        <v>22</v>
      </c>
      <c r="AG47" s="142">
        <f>SUM(AF45:AF47)</f>
        <v>72</v>
      </c>
    </row>
  </sheetData>
  <sortState ref="B4:AF47">
    <sortCondition ref="D4:D47"/>
  </sortState>
  <mergeCells count="18">
    <mergeCell ref="Z2:AB2"/>
    <mergeCell ref="AC2:AE2"/>
    <mergeCell ref="W1:Y1"/>
    <mergeCell ref="Z1:AB1"/>
    <mergeCell ref="AC1:AE1"/>
    <mergeCell ref="T2:V2"/>
    <mergeCell ref="W2:Y2"/>
    <mergeCell ref="E1:G1"/>
    <mergeCell ref="H1:J1"/>
    <mergeCell ref="K1:M1"/>
    <mergeCell ref="N1:P1"/>
    <mergeCell ref="Q1:S1"/>
    <mergeCell ref="T1:V1"/>
    <mergeCell ref="E2:G2"/>
    <mergeCell ref="H2:J2"/>
    <mergeCell ref="K2:M2"/>
    <mergeCell ref="N2:P2"/>
    <mergeCell ref="Q2:S2"/>
  </mergeCells>
  <printOptions horizontalCentered="1"/>
  <pageMargins left="0.35416666666666669" right="0.7" top="0.75" bottom="0.75" header="0.3" footer="0.3"/>
  <pageSetup paperSize="9" orientation="landscape" verticalDpi="4294967292" r:id="rId1"/>
  <headerFooter alignWithMargins="0">
    <oddHeader xml:space="preserve">&amp;CK O O N D P R O T O K O L L&amp;REesti Jahimeeste XXXVI kokkutulek
08.-10. juuli 2016 Võhandu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Üldarvestus - ORG</vt:lpstr>
      <vt:lpstr>Üldarvestus - MK</vt:lpstr>
      <vt:lpstr>Virtuaal koond</vt:lpstr>
      <vt:lpstr>Virtuaal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 User</dc:creator>
  <cp:lastModifiedBy>karolin</cp:lastModifiedBy>
  <cp:lastPrinted>2017-07-08T18:45:11Z</cp:lastPrinted>
  <dcterms:created xsi:type="dcterms:W3CDTF">2003-08-14T01:25:27Z</dcterms:created>
  <dcterms:modified xsi:type="dcterms:W3CDTF">2017-07-09T06:18:10Z</dcterms:modified>
</cp:coreProperties>
</file>